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95" windowHeight="7830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<sst xmlns="http://schemas.openxmlformats.org/spreadsheetml/2006/main" count="304" uniqueCount="120">
  <si>
    <t>施工場所</t>
  </si>
  <si>
    <t>入札日</t>
  </si>
  <si>
    <t>工期</t>
  </si>
  <si>
    <t>落札率</t>
  </si>
  <si>
    <t>備考</t>
  </si>
  <si>
    <t>住所</t>
  </si>
  <si>
    <t>予定価格
（税抜）</t>
  </si>
  <si>
    <t>調査基準価格
（税抜）</t>
  </si>
  <si>
    <t>最低制限価格
（税抜）</t>
  </si>
  <si>
    <t>入札結果</t>
  </si>
  <si>
    <t>１回目</t>
  </si>
  <si>
    <t>金額</t>
  </si>
  <si>
    <t>２回目</t>
  </si>
  <si>
    <t>見積金額
（税抜）</t>
  </si>
  <si>
    <t>評価点</t>
  </si>
  <si>
    <t>単位：円</t>
  </si>
  <si>
    <t>入札
方式</t>
  </si>
  <si>
    <t>工種
区分</t>
  </si>
  <si>
    <t>番号</t>
  </si>
  <si>
    <t>件名</t>
  </si>
  <si>
    <t>契約締結日</t>
  </si>
  <si>
    <t>落札業者名</t>
  </si>
  <si>
    <t>○入札方式については、総合評価による条件付一般競争入札を「総合評価」、指名競争入札を「指名」と表示しています。</t>
  </si>
  <si>
    <t>～</t>
  </si>
  <si>
    <t>－</t>
  </si>
  <si>
    <t>指名</t>
  </si>
  <si>
    <t>－</t>
  </si>
  <si>
    <t>業者数</t>
  </si>
  <si>
    <t>平成３０年７月１９日 入札結果</t>
  </si>
  <si>
    <t>平成３０年度</t>
  </si>
  <si>
    <t>利下管工第４号</t>
  </si>
  <si>
    <t>利下工第４号</t>
  </si>
  <si>
    <t>利下工第５号</t>
  </si>
  <si>
    <t>利道舗第１号</t>
  </si>
  <si>
    <t>利住委第６号</t>
  </si>
  <si>
    <t>利総給工第７号</t>
  </si>
  <si>
    <t>利財工第４号</t>
  </si>
  <si>
    <t>利総給委第１０号</t>
  </si>
  <si>
    <t>利道業第２号</t>
  </si>
  <si>
    <t>利道業第６号</t>
  </si>
  <si>
    <t>利産委第１号</t>
  </si>
  <si>
    <t>利道委第１６号</t>
  </si>
  <si>
    <t>利道業第１号</t>
  </si>
  <si>
    <t>利総給購第５号</t>
  </si>
  <si>
    <t>利消非政備第２号</t>
  </si>
  <si>
    <t>利産観委第１号</t>
  </si>
  <si>
    <t>利産観委第２号</t>
  </si>
  <si>
    <t>長寿命化対策に伴うマンホール蓋交換工事</t>
  </si>
  <si>
    <t>公共下水道事業　白石沢汚水枝線その１工事</t>
  </si>
  <si>
    <t>公共下水道事業　白石沢汚水枝線その２工事</t>
  </si>
  <si>
    <t>町道沢乙１号線舗装補修工事</t>
  </si>
  <si>
    <t>町営葉山住宅定期点検業務委託</t>
  </si>
  <si>
    <t>利府第二小学校外３校高圧電気設備改修工事</t>
  </si>
  <si>
    <t>庁舎高圧電気設備改修工事</t>
  </si>
  <si>
    <t>利府小学校仮設道路等復旧工事実施設計業務委託</t>
  </si>
  <si>
    <t>町道稲荷山北窪線交差点改良設計業務委託</t>
  </si>
  <si>
    <t>町道太子堂３号線道路新設に伴う交差点改良工事発注者支援（施工監理）業務委託</t>
  </si>
  <si>
    <t>（仮称）浜田復興交流センター基本計画策定業務委託</t>
  </si>
  <si>
    <t>道路舗装長寿命化計画策定業務委託</t>
  </si>
  <si>
    <t>利府駅駅前広場実施設計業務委託</t>
  </si>
  <si>
    <t>利府小学校階段昇降車購入事業</t>
  </si>
  <si>
    <t>車載式凍結防止剤散布機外購入事業</t>
  </si>
  <si>
    <t>利府町消防団防火衣等購入事業</t>
  </si>
  <si>
    <t>観光パンフレット作成業務委託</t>
  </si>
  <si>
    <t>地場産品等マップ作成業務委託</t>
  </si>
  <si>
    <t>電気工事</t>
  </si>
  <si>
    <t>利府町神谷沢字後沢　地内外</t>
  </si>
  <si>
    <t>利府町沢乙字白石沢地内外</t>
  </si>
  <si>
    <t>土木一式工事</t>
  </si>
  <si>
    <t>利府町利府字城内　地内</t>
  </si>
  <si>
    <t>利府町内</t>
  </si>
  <si>
    <t>利府町産業振興課商工観光班</t>
  </si>
  <si>
    <t>利府町利府字城内　地内外</t>
  </si>
  <si>
    <t>利府町青山二丁目地内外</t>
  </si>
  <si>
    <t>土木一式工事</t>
  </si>
  <si>
    <t>利府町役場</t>
  </si>
  <si>
    <t>議会議決後</t>
  </si>
  <si>
    <t>議会議決後</t>
  </si>
  <si>
    <t>利府町沢乙字欠下南　地内外</t>
  </si>
  <si>
    <t>舗装工事</t>
  </si>
  <si>
    <t>利府町利府字新並松４番地　地内</t>
  </si>
  <si>
    <t>電気工事</t>
  </si>
  <si>
    <t>利府町葉山一丁目   地内</t>
  </si>
  <si>
    <t>利府町中央一丁目　地内</t>
  </si>
  <si>
    <t>利府町森郷字新椎の木前地内外</t>
  </si>
  <si>
    <t>利府町加瀬字稲荷山　地内</t>
  </si>
  <si>
    <t>山幸建設株式会社</t>
  </si>
  <si>
    <t>奥山工業株式会社</t>
  </si>
  <si>
    <t>株式会社　水間工務店</t>
  </si>
  <si>
    <t>有限会社鈴星電気</t>
  </si>
  <si>
    <t>東北電子機器株式会社</t>
  </si>
  <si>
    <t>三善測量株式会社</t>
  </si>
  <si>
    <t>国際航業株式会社　仙台支店</t>
  </si>
  <si>
    <t>国際航業株式会社　仙台支店</t>
  </si>
  <si>
    <t>株式会社復建技術コンサルタント</t>
  </si>
  <si>
    <t>株式会社　ミヤックス</t>
  </si>
  <si>
    <t>株式会社　共栄防災</t>
  </si>
  <si>
    <t>川嶋印刷株式会社　仙台営業所</t>
  </si>
  <si>
    <t>川嶋印刷株式会社　仙台営業所</t>
  </si>
  <si>
    <t>宮城県宮城郡利府町加瀬字十三塚４７番地２</t>
  </si>
  <si>
    <t>宮城県宮城郡利府町加瀬字十三塚４７番地２</t>
  </si>
  <si>
    <t>宮城県宮城郡利府町花園二丁目７番地１</t>
  </si>
  <si>
    <t>宮城県仙台市宮城野区二の森１０番１０号</t>
  </si>
  <si>
    <t>宮城県宮城郡利府町加瀬字稲葉崎１番地１</t>
  </si>
  <si>
    <t>宮城県宮城郡利府町加瀬字野中沢１２４番地４６</t>
  </si>
  <si>
    <t>宮城県仙台市宮城野区福田町南２丁目４番１５号</t>
  </si>
  <si>
    <t>宮城県仙台市泉区みずほ台１２番地の３</t>
  </si>
  <si>
    <t>宮城県仙台市若林区新寺一丁目３番４５号</t>
  </si>
  <si>
    <t>宮城県仙台市青葉区一番町一丁目９番１号</t>
  </si>
  <si>
    <t>宮城県仙台市錦町一丁目７番２５号</t>
  </si>
  <si>
    <t>宮城県仙台市泉区寺岡一丁目１番地の３</t>
  </si>
  <si>
    <t>宮城県仙台市泉区南光台東一丁目２０番３号</t>
  </si>
  <si>
    <t>宮城県仙台市若林区土樋８番地</t>
  </si>
  <si>
    <t>不落随契</t>
  </si>
  <si>
    <t>－</t>
  </si>
  <si>
    <t>入札無効</t>
  </si>
  <si>
    <t>有限会社　髙橋組</t>
  </si>
  <si>
    <t>有限会社　髙橋組</t>
  </si>
  <si>
    <t>パシフィックコンサルタンツ株式会社　東北支社</t>
  </si>
  <si>
    <t>パシフィックコンサルタンツ株式会社　東北支社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</si>
</sst>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11"/>
      <color theme="1"/>
      <name val="Cambria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2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right" vertical="center" shrinkToFit="1"/>
    </xf>
    <xf numFmtId="0" fontId="43" fillId="0" borderId="0" xfId="0" applyFont="1" applyAlignment="1">
      <alignment vertical="center"/>
    </xf>
    <xf numFmtId="58" fontId="43" fillId="0" borderId="10" xfId="0" applyNumberFormat="1" applyFont="1" applyBorder="1" applyAlignment="1">
      <alignment horizontal="center" vertical="center"/>
    </xf>
    <xf numFmtId="183" fontId="43" fillId="0" borderId="10" xfId="0" applyNumberFormat="1" applyFont="1" applyBorder="1" applyAlignment="1">
      <alignment horizontal="center" vertical="center"/>
    </xf>
    <xf numFmtId="58" fontId="43" fillId="0" borderId="11" xfId="0" applyNumberFormat="1" applyFont="1" applyBorder="1" applyAlignment="1">
      <alignment horizontal="center" vertical="center"/>
    </xf>
    <xf numFmtId="58" fontId="43" fillId="0" borderId="12" xfId="0" applyNumberFormat="1" applyFont="1" applyBorder="1" applyAlignment="1">
      <alignment horizontal="center" vertical="center"/>
    </xf>
    <xf numFmtId="58" fontId="43" fillId="0" borderId="13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shrinkToFit="1"/>
    </xf>
    <xf numFmtId="0" fontId="43" fillId="0" borderId="10" xfId="0" applyFont="1" applyBorder="1" applyAlignment="1">
      <alignment vertical="center"/>
    </xf>
    <xf numFmtId="38" fontId="43" fillId="0" borderId="10" xfId="51" applyNumberFormat="1" applyFont="1" applyBorder="1" applyAlignment="1">
      <alignment vertical="center"/>
    </xf>
    <xf numFmtId="176" fontId="43" fillId="0" borderId="10" xfId="0" applyNumberFormat="1" applyFont="1" applyBorder="1" applyAlignment="1">
      <alignment horizontal="center" vertical="center"/>
    </xf>
    <xf numFmtId="38" fontId="44" fillId="0" borderId="10" xfId="51" applyNumberFormat="1" applyFont="1" applyBorder="1" applyAlignment="1">
      <alignment vertical="center"/>
    </xf>
    <xf numFmtId="10" fontId="43" fillId="0" borderId="10" xfId="42" applyNumberFormat="1" applyFont="1" applyBorder="1" applyAlignment="1">
      <alignment vertical="center"/>
    </xf>
    <xf numFmtId="3" fontId="43" fillId="0" borderId="10" xfId="0" applyNumberFormat="1" applyFont="1" applyBorder="1" applyAlignment="1">
      <alignment horizontal="center" vertical="center"/>
    </xf>
    <xf numFmtId="58" fontId="43" fillId="0" borderId="0" xfId="0" applyNumberFormat="1" applyFont="1" applyAlignment="1">
      <alignment vertical="center"/>
    </xf>
    <xf numFmtId="38" fontId="43" fillId="0" borderId="10" xfId="51" applyNumberFormat="1" applyFont="1" applyBorder="1" applyAlignment="1">
      <alignment horizontal="right" vertical="center"/>
    </xf>
    <xf numFmtId="0" fontId="43" fillId="0" borderId="14" xfId="0" applyFont="1" applyBorder="1" applyAlignment="1">
      <alignment vertical="center"/>
    </xf>
    <xf numFmtId="176" fontId="43" fillId="0" borderId="0" xfId="0" applyNumberFormat="1" applyFont="1" applyAlignment="1">
      <alignment vertical="center"/>
    </xf>
    <xf numFmtId="58" fontId="43" fillId="0" borderId="0" xfId="0" applyNumberFormat="1" applyFont="1" applyAlignment="1">
      <alignment horizontal="center" vertical="center"/>
    </xf>
    <xf numFmtId="0" fontId="43" fillId="0" borderId="11" xfId="0" applyNumberFormat="1" applyFont="1" applyBorder="1" applyAlignment="1">
      <alignment vertical="center" shrinkToFit="1"/>
    </xf>
    <xf numFmtId="49" fontId="43" fillId="0" borderId="10" xfId="0" applyNumberFormat="1" applyFont="1" applyBorder="1" applyAlignment="1">
      <alignment vertical="center" wrapText="1"/>
    </xf>
    <xf numFmtId="0" fontId="43" fillId="0" borderId="11" xfId="0" applyFont="1" applyBorder="1" applyAlignment="1">
      <alignment vertical="center" shrinkToFit="1"/>
    </xf>
    <xf numFmtId="0" fontId="43" fillId="0" borderId="10" xfId="0" applyNumberFormat="1" applyFont="1" applyBorder="1" applyAlignment="1">
      <alignment vertical="center" wrapText="1"/>
    </xf>
    <xf numFmtId="0" fontId="43" fillId="0" borderId="10" xfId="0" applyNumberFormat="1" applyFont="1" applyBorder="1" applyAlignment="1">
      <alignment vertical="center" wrapText="1" shrinkToFit="1"/>
    </xf>
    <xf numFmtId="0" fontId="43" fillId="0" borderId="0" xfId="0" applyFont="1" applyAlignment="1">
      <alignment horizontal="center" vertical="center"/>
    </xf>
    <xf numFmtId="0" fontId="44" fillId="0" borderId="10" xfId="0" applyNumberFormat="1" applyFont="1" applyBorder="1" applyAlignment="1">
      <alignment vertical="center" wrapText="1"/>
    </xf>
    <xf numFmtId="38" fontId="43" fillId="0" borderId="10" xfId="49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 shrinkToFit="1"/>
    </xf>
    <xf numFmtId="38" fontId="43" fillId="0" borderId="10" xfId="51" applyNumberFormat="1" applyFont="1" applyBorder="1" applyAlignment="1">
      <alignment horizontal="center" vertical="center"/>
    </xf>
    <xf numFmtId="38" fontId="44" fillId="0" borderId="10" xfId="51" applyNumberFormat="1" applyFont="1" applyBorder="1" applyAlignment="1">
      <alignment horizontal="center" vertical="center"/>
    </xf>
    <xf numFmtId="10" fontId="43" fillId="0" borderId="10" xfId="42" applyNumberFormat="1" applyFont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176" fontId="23" fillId="33" borderId="19" xfId="0" applyNumberFormat="1" applyFont="1" applyFill="1" applyBorder="1" applyAlignment="1">
      <alignment horizontal="center" vertical="center" wrapText="1"/>
    </xf>
    <xf numFmtId="176" fontId="23" fillId="33" borderId="20" xfId="0" applyNumberFormat="1" applyFont="1" applyFill="1" applyBorder="1" applyAlignment="1">
      <alignment horizontal="center" vertical="center" wrapText="1"/>
    </xf>
    <xf numFmtId="176" fontId="23" fillId="33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PageLayoutView="0" workbookViewId="0" topLeftCell="G1">
      <pane ySplit="8" topLeftCell="A15" activePane="bottomLeft" state="frozen"/>
      <selection pane="topLeft" activeCell="A1" sqref="A1"/>
      <selection pane="bottomLeft" activeCell="M21" sqref="M21"/>
    </sheetView>
  </sheetViews>
  <sheetFormatPr defaultColWidth="9.00390625" defaultRowHeight="13.5"/>
  <cols>
    <col min="1" max="1" width="13.25390625" style="5" customWidth="1"/>
    <col min="2" max="2" width="14.375" style="5" bestFit="1" customWidth="1"/>
    <col min="3" max="3" width="48.75390625" style="5" customWidth="1"/>
    <col min="4" max="4" width="31.625" style="5" customWidth="1"/>
    <col min="5" max="5" width="18.125" style="5" customWidth="1"/>
    <col min="6" max="6" width="10.00390625" style="5" customWidth="1"/>
    <col min="7" max="7" width="18.00390625" style="5" customWidth="1"/>
    <col min="8" max="8" width="18.125" style="5" customWidth="1"/>
    <col min="9" max="9" width="3.75390625" style="5" customWidth="1"/>
    <col min="10" max="10" width="17.625" style="5" customWidth="1"/>
    <col min="11" max="11" width="13.625" style="5" customWidth="1"/>
    <col min="12" max="12" width="5.25390625" style="5" customWidth="1"/>
    <col min="13" max="13" width="23.50390625" style="5" customWidth="1"/>
    <col min="14" max="14" width="50.00390625" style="5" customWidth="1"/>
    <col min="15" max="15" width="13.75390625" style="6" bestFit="1" customWidth="1"/>
    <col min="16" max="17" width="13.50390625" style="6" customWidth="1"/>
    <col min="18" max="18" width="13.625" style="5" customWidth="1"/>
    <col min="19" max="19" width="8.625" style="5" customWidth="1"/>
    <col min="20" max="20" width="13.625" style="5" customWidth="1"/>
    <col min="21" max="21" width="8.625" style="5" customWidth="1"/>
    <col min="22" max="22" width="13.625" style="5" customWidth="1"/>
    <col min="23" max="23" width="8.625" style="5" customWidth="1"/>
    <col min="24" max="24" width="9.625" style="5" customWidth="1"/>
    <col min="25" max="25" width="9.375" style="5" bestFit="1" customWidth="1"/>
    <col min="26" max="26" width="11.375" style="5" bestFit="1" customWidth="1"/>
    <col min="27" max="28" width="13.625" style="5" bestFit="1" customWidth="1"/>
    <col min="29" max="29" width="11.375" style="5" bestFit="1" customWidth="1"/>
    <col min="30" max="30" width="13.625" style="5" bestFit="1" customWidth="1"/>
    <col min="31" max="31" width="11.375" style="5" bestFit="1" customWidth="1"/>
    <col min="32" max="16384" width="9.00390625" style="5" customWidth="1"/>
  </cols>
  <sheetData>
    <row r="1" spans="1:17" s="2" customFormat="1" ht="25.5">
      <c r="A1" s="1" t="s">
        <v>28</v>
      </c>
      <c r="O1" s="3"/>
      <c r="P1" s="3"/>
      <c r="Q1" s="3"/>
    </row>
    <row r="2" spans="15:17" s="2" customFormat="1" ht="13.5">
      <c r="O2" s="3"/>
      <c r="P2" s="3"/>
      <c r="Q2" s="3"/>
    </row>
    <row r="3" spans="1:17" s="2" customFormat="1" ht="13.5">
      <c r="A3" s="2" t="s">
        <v>22</v>
      </c>
      <c r="O3" s="3"/>
      <c r="P3" s="3"/>
      <c r="Q3" s="3"/>
    </row>
    <row r="4" spans="15:17" s="2" customFormat="1" ht="13.5">
      <c r="O4" s="3"/>
      <c r="P4" s="3"/>
      <c r="Q4" s="3"/>
    </row>
    <row r="5" spans="15:24" s="2" customFormat="1" ht="13.5">
      <c r="O5" s="3"/>
      <c r="P5" s="3"/>
      <c r="Q5" s="3"/>
      <c r="X5" s="2" t="s">
        <v>15</v>
      </c>
    </row>
    <row r="6" spans="1:32" ht="13.5">
      <c r="A6" s="40" t="s">
        <v>18</v>
      </c>
      <c r="B6" s="41"/>
      <c r="C6" s="55" t="s">
        <v>19</v>
      </c>
      <c r="D6" s="55" t="s">
        <v>0</v>
      </c>
      <c r="E6" s="55" t="s">
        <v>1</v>
      </c>
      <c r="F6" s="55" t="s">
        <v>27</v>
      </c>
      <c r="G6" s="55" t="s">
        <v>20</v>
      </c>
      <c r="H6" s="40" t="s">
        <v>2</v>
      </c>
      <c r="I6" s="41"/>
      <c r="J6" s="50"/>
      <c r="K6" s="46" t="s">
        <v>17</v>
      </c>
      <c r="L6" s="46" t="s">
        <v>16</v>
      </c>
      <c r="M6" s="55" t="s">
        <v>21</v>
      </c>
      <c r="N6" s="55" t="s">
        <v>5</v>
      </c>
      <c r="O6" s="56" t="s">
        <v>6</v>
      </c>
      <c r="P6" s="56" t="s">
        <v>8</v>
      </c>
      <c r="Q6" s="56" t="s">
        <v>7</v>
      </c>
      <c r="R6" s="49" t="s">
        <v>9</v>
      </c>
      <c r="S6" s="49"/>
      <c r="T6" s="49"/>
      <c r="U6" s="49"/>
      <c r="V6" s="46" t="s">
        <v>13</v>
      </c>
      <c r="W6" s="46" t="s">
        <v>3</v>
      </c>
      <c r="X6" s="46" t="s">
        <v>4</v>
      </c>
      <c r="Y6" s="4"/>
      <c r="Z6" s="4"/>
      <c r="AC6" s="4"/>
      <c r="AD6" s="4"/>
      <c r="AE6" s="4"/>
      <c r="AF6" s="4"/>
    </row>
    <row r="7" spans="1:24" ht="13.5">
      <c r="A7" s="42"/>
      <c r="B7" s="43"/>
      <c r="C7" s="53"/>
      <c r="D7" s="53"/>
      <c r="E7" s="53"/>
      <c r="F7" s="53"/>
      <c r="G7" s="53"/>
      <c r="H7" s="42"/>
      <c r="I7" s="43"/>
      <c r="J7" s="51"/>
      <c r="K7" s="53"/>
      <c r="L7" s="53"/>
      <c r="M7" s="53"/>
      <c r="N7" s="53"/>
      <c r="O7" s="57"/>
      <c r="P7" s="57"/>
      <c r="Q7" s="57"/>
      <c r="R7" s="49" t="s">
        <v>10</v>
      </c>
      <c r="S7" s="49"/>
      <c r="T7" s="49" t="s">
        <v>12</v>
      </c>
      <c r="U7" s="49"/>
      <c r="V7" s="47"/>
      <c r="W7" s="47"/>
      <c r="X7" s="47"/>
    </row>
    <row r="8" spans="1:24" ht="13.5">
      <c r="A8" s="44"/>
      <c r="B8" s="45"/>
      <c r="C8" s="54"/>
      <c r="D8" s="54"/>
      <c r="E8" s="54"/>
      <c r="F8" s="54"/>
      <c r="G8" s="54"/>
      <c r="H8" s="44"/>
      <c r="I8" s="45"/>
      <c r="J8" s="52"/>
      <c r="K8" s="54"/>
      <c r="L8" s="54"/>
      <c r="M8" s="54"/>
      <c r="N8" s="54"/>
      <c r="O8" s="58"/>
      <c r="P8" s="58"/>
      <c r="Q8" s="58"/>
      <c r="R8" s="7" t="s">
        <v>11</v>
      </c>
      <c r="S8" s="7" t="s">
        <v>14</v>
      </c>
      <c r="T8" s="7" t="s">
        <v>11</v>
      </c>
      <c r="U8" s="7" t="s">
        <v>14</v>
      </c>
      <c r="V8" s="48"/>
      <c r="W8" s="48"/>
      <c r="X8" s="48"/>
    </row>
    <row r="9" spans="1:24" s="9" customFormat="1" ht="29.25" customHeight="1">
      <c r="A9" s="8" t="s">
        <v>29</v>
      </c>
      <c r="B9" s="28" t="s">
        <v>30</v>
      </c>
      <c r="C9" s="29" t="s">
        <v>47</v>
      </c>
      <c r="D9" s="9" t="s">
        <v>73</v>
      </c>
      <c r="E9" s="10">
        <v>43300</v>
      </c>
      <c r="F9" s="11">
        <v>6</v>
      </c>
      <c r="G9" s="10">
        <v>43306</v>
      </c>
      <c r="H9" s="12">
        <v>43307</v>
      </c>
      <c r="I9" s="13" t="s">
        <v>23</v>
      </c>
      <c r="J9" s="14">
        <v>43434</v>
      </c>
      <c r="K9" s="15" t="s">
        <v>74</v>
      </c>
      <c r="L9" s="15" t="s">
        <v>25</v>
      </c>
      <c r="M9" s="16" t="s">
        <v>116</v>
      </c>
      <c r="N9" s="17" t="s">
        <v>99</v>
      </c>
      <c r="O9" s="18">
        <v>2045000</v>
      </c>
      <c r="P9" s="19" t="s">
        <v>26</v>
      </c>
      <c r="Q9" s="19" t="s">
        <v>26</v>
      </c>
      <c r="R9" s="20">
        <v>2000000</v>
      </c>
      <c r="S9" s="15" t="s">
        <v>24</v>
      </c>
      <c r="T9" s="15" t="s">
        <v>24</v>
      </c>
      <c r="U9" s="15" t="s">
        <v>24</v>
      </c>
      <c r="V9" s="15" t="s">
        <v>24</v>
      </c>
      <c r="W9" s="21">
        <f>IF(R9="－",T9,R9)/O9</f>
        <v>0.9779951100244498</v>
      </c>
      <c r="X9" s="22"/>
    </row>
    <row r="10" spans="1:24" s="9" customFormat="1" ht="29.25" customHeight="1">
      <c r="A10" s="8" t="s">
        <v>29</v>
      </c>
      <c r="B10" s="30" t="s">
        <v>31</v>
      </c>
      <c r="C10" s="31" t="s">
        <v>48</v>
      </c>
      <c r="D10" s="17" t="s">
        <v>67</v>
      </c>
      <c r="E10" s="10">
        <v>43300</v>
      </c>
      <c r="F10" s="11">
        <v>9</v>
      </c>
      <c r="G10" s="10">
        <v>43306</v>
      </c>
      <c r="H10" s="12">
        <v>43307</v>
      </c>
      <c r="I10" s="13" t="s">
        <v>23</v>
      </c>
      <c r="J10" s="27">
        <v>43549</v>
      </c>
      <c r="K10" s="15" t="s">
        <v>68</v>
      </c>
      <c r="L10" s="15" t="s">
        <v>25</v>
      </c>
      <c r="M10" s="16" t="s">
        <v>117</v>
      </c>
      <c r="N10" s="17" t="s">
        <v>100</v>
      </c>
      <c r="O10" s="24">
        <v>23013000</v>
      </c>
      <c r="P10" s="19" t="s">
        <v>26</v>
      </c>
      <c r="Q10" s="19" t="s">
        <v>26</v>
      </c>
      <c r="R10" s="20">
        <v>21800000</v>
      </c>
      <c r="S10" s="15" t="s">
        <v>24</v>
      </c>
      <c r="T10" s="15" t="s">
        <v>24</v>
      </c>
      <c r="U10" s="15" t="s">
        <v>24</v>
      </c>
      <c r="V10" s="15" t="s">
        <v>24</v>
      </c>
      <c r="W10" s="21">
        <f aca="true" t="shared" si="0" ref="W10:W26">IF(R10="－",T10,R10)/O10</f>
        <v>0.9472906617998522</v>
      </c>
      <c r="X10" s="22"/>
    </row>
    <row r="11" spans="1:24" s="9" customFormat="1" ht="29.25" customHeight="1">
      <c r="A11" s="8" t="s">
        <v>29</v>
      </c>
      <c r="B11" s="30" t="s">
        <v>32</v>
      </c>
      <c r="C11" s="32" t="s">
        <v>49</v>
      </c>
      <c r="D11" s="17" t="s">
        <v>67</v>
      </c>
      <c r="E11" s="10">
        <v>43300</v>
      </c>
      <c r="F11" s="11">
        <v>9</v>
      </c>
      <c r="G11" s="10">
        <v>43306</v>
      </c>
      <c r="H11" s="12">
        <v>43307</v>
      </c>
      <c r="I11" s="13" t="s">
        <v>23</v>
      </c>
      <c r="J11" s="14">
        <v>43549</v>
      </c>
      <c r="K11" s="15" t="s">
        <v>68</v>
      </c>
      <c r="L11" s="15" t="s">
        <v>25</v>
      </c>
      <c r="M11" s="16" t="s">
        <v>86</v>
      </c>
      <c r="N11" s="17" t="s">
        <v>101</v>
      </c>
      <c r="O11" s="18">
        <v>14003000</v>
      </c>
      <c r="P11" s="19" t="s">
        <v>26</v>
      </c>
      <c r="Q11" s="19" t="s">
        <v>26</v>
      </c>
      <c r="R11" s="20">
        <v>12400000</v>
      </c>
      <c r="S11" s="15" t="s">
        <v>24</v>
      </c>
      <c r="T11" s="15" t="s">
        <v>24</v>
      </c>
      <c r="U11" s="15" t="s">
        <v>24</v>
      </c>
      <c r="V11" s="15" t="s">
        <v>24</v>
      </c>
      <c r="W11" s="21">
        <f t="shared" si="0"/>
        <v>0.885524530457759</v>
      </c>
      <c r="X11" s="22"/>
    </row>
    <row r="12" spans="1:24" s="9" customFormat="1" ht="29.25" customHeight="1">
      <c r="A12" s="8" t="s">
        <v>29</v>
      </c>
      <c r="B12" s="30" t="s">
        <v>33</v>
      </c>
      <c r="C12" s="31" t="s">
        <v>50</v>
      </c>
      <c r="D12" s="17" t="s">
        <v>78</v>
      </c>
      <c r="E12" s="10">
        <v>43300</v>
      </c>
      <c r="F12" s="11">
        <v>8</v>
      </c>
      <c r="G12" s="10">
        <v>43306</v>
      </c>
      <c r="H12" s="12">
        <v>43307</v>
      </c>
      <c r="I12" s="13" t="s">
        <v>23</v>
      </c>
      <c r="J12" s="14">
        <v>43496</v>
      </c>
      <c r="K12" s="15" t="s">
        <v>79</v>
      </c>
      <c r="L12" s="15" t="s">
        <v>25</v>
      </c>
      <c r="M12" s="16" t="s">
        <v>87</v>
      </c>
      <c r="N12" s="17" t="s">
        <v>102</v>
      </c>
      <c r="O12" s="18">
        <v>43233000</v>
      </c>
      <c r="P12" s="19" t="s">
        <v>26</v>
      </c>
      <c r="Q12" s="19" t="s">
        <v>26</v>
      </c>
      <c r="R12" s="20">
        <v>40500000</v>
      </c>
      <c r="S12" s="15" t="s">
        <v>24</v>
      </c>
      <c r="T12" s="15" t="s">
        <v>24</v>
      </c>
      <c r="U12" s="15" t="s">
        <v>24</v>
      </c>
      <c r="V12" s="15" t="s">
        <v>24</v>
      </c>
      <c r="W12" s="21">
        <f t="shared" si="0"/>
        <v>0.9367844008049406</v>
      </c>
      <c r="X12" s="22"/>
    </row>
    <row r="13" spans="1:24" s="9" customFormat="1" ht="29.25" customHeight="1">
      <c r="A13" s="8" t="s">
        <v>29</v>
      </c>
      <c r="B13" s="30" t="s">
        <v>34</v>
      </c>
      <c r="C13" s="31" t="s">
        <v>51</v>
      </c>
      <c r="D13" s="17" t="s">
        <v>82</v>
      </c>
      <c r="E13" s="10">
        <v>43300</v>
      </c>
      <c r="F13" s="11">
        <v>5</v>
      </c>
      <c r="G13" s="10">
        <v>43306</v>
      </c>
      <c r="H13" s="12">
        <v>43307</v>
      </c>
      <c r="I13" s="13" t="s">
        <v>23</v>
      </c>
      <c r="J13" s="14">
        <v>43388</v>
      </c>
      <c r="K13" s="19" t="s">
        <v>26</v>
      </c>
      <c r="L13" s="15" t="s">
        <v>25</v>
      </c>
      <c r="M13" s="16" t="s">
        <v>88</v>
      </c>
      <c r="N13" s="17" t="s">
        <v>103</v>
      </c>
      <c r="O13" s="18">
        <v>1110000</v>
      </c>
      <c r="P13" s="19" t="s">
        <v>26</v>
      </c>
      <c r="Q13" s="19" t="s">
        <v>26</v>
      </c>
      <c r="R13" s="20">
        <v>1350000</v>
      </c>
      <c r="S13" s="15" t="s">
        <v>24</v>
      </c>
      <c r="T13" s="35">
        <v>1250000</v>
      </c>
      <c r="U13" s="15" t="s">
        <v>24</v>
      </c>
      <c r="V13" s="35">
        <v>1000000</v>
      </c>
      <c r="W13" s="21">
        <f>V13/O13</f>
        <v>0.9009009009009009</v>
      </c>
      <c r="X13" s="22" t="s">
        <v>113</v>
      </c>
    </row>
    <row r="14" spans="1:24" s="9" customFormat="1" ht="29.25" customHeight="1">
      <c r="A14" s="8" t="s">
        <v>29</v>
      </c>
      <c r="B14" s="30" t="s">
        <v>35</v>
      </c>
      <c r="C14" s="31" t="s">
        <v>52</v>
      </c>
      <c r="D14" s="9" t="s">
        <v>66</v>
      </c>
      <c r="E14" s="10">
        <v>43300</v>
      </c>
      <c r="F14" s="11">
        <v>5</v>
      </c>
      <c r="G14" s="10">
        <v>43306</v>
      </c>
      <c r="H14" s="12">
        <v>43307</v>
      </c>
      <c r="I14" s="13" t="s">
        <v>23</v>
      </c>
      <c r="J14" s="14">
        <v>43371</v>
      </c>
      <c r="K14" s="33" t="s">
        <v>65</v>
      </c>
      <c r="L14" s="15" t="s">
        <v>25</v>
      </c>
      <c r="M14" s="16" t="s">
        <v>89</v>
      </c>
      <c r="N14" s="17" t="s">
        <v>104</v>
      </c>
      <c r="O14" s="18">
        <v>3074000</v>
      </c>
      <c r="P14" s="19" t="s">
        <v>26</v>
      </c>
      <c r="Q14" s="19" t="s">
        <v>26</v>
      </c>
      <c r="R14" s="20">
        <v>2650000</v>
      </c>
      <c r="S14" s="15" t="s">
        <v>24</v>
      </c>
      <c r="T14" s="15" t="s">
        <v>24</v>
      </c>
      <c r="U14" s="15" t="s">
        <v>24</v>
      </c>
      <c r="V14" s="15" t="s">
        <v>24</v>
      </c>
      <c r="W14" s="21">
        <f t="shared" si="0"/>
        <v>0.8620689655172413</v>
      </c>
      <c r="X14" s="22"/>
    </row>
    <row r="15" spans="1:24" s="9" customFormat="1" ht="29.25" customHeight="1">
      <c r="A15" s="8" t="s">
        <v>29</v>
      </c>
      <c r="B15" s="30" t="s">
        <v>36</v>
      </c>
      <c r="C15" s="31" t="s">
        <v>53</v>
      </c>
      <c r="D15" s="17" t="s">
        <v>80</v>
      </c>
      <c r="E15" s="10">
        <v>43300</v>
      </c>
      <c r="F15" s="11">
        <v>5</v>
      </c>
      <c r="G15" s="10">
        <v>43306</v>
      </c>
      <c r="H15" s="12">
        <v>43307</v>
      </c>
      <c r="I15" s="13" t="s">
        <v>23</v>
      </c>
      <c r="J15" s="27">
        <v>43434</v>
      </c>
      <c r="K15" s="15" t="s">
        <v>81</v>
      </c>
      <c r="L15" s="15" t="s">
        <v>25</v>
      </c>
      <c r="M15" s="16" t="s">
        <v>90</v>
      </c>
      <c r="N15" s="17" t="s">
        <v>105</v>
      </c>
      <c r="O15" s="24">
        <v>2938000</v>
      </c>
      <c r="P15" s="19" t="s">
        <v>26</v>
      </c>
      <c r="Q15" s="19" t="s">
        <v>26</v>
      </c>
      <c r="R15" s="20">
        <v>2850000</v>
      </c>
      <c r="S15" s="15" t="s">
        <v>24</v>
      </c>
      <c r="T15" s="15" t="s">
        <v>24</v>
      </c>
      <c r="U15" s="15" t="s">
        <v>24</v>
      </c>
      <c r="V15" s="15" t="s">
        <v>24</v>
      </c>
      <c r="W15" s="21">
        <f t="shared" si="0"/>
        <v>0.9700476514635806</v>
      </c>
      <c r="X15" s="22"/>
    </row>
    <row r="16" spans="1:24" s="9" customFormat="1" ht="29.25" customHeight="1">
      <c r="A16" s="8" t="s">
        <v>29</v>
      </c>
      <c r="B16" s="30" t="s">
        <v>37</v>
      </c>
      <c r="C16" s="34" t="s">
        <v>54</v>
      </c>
      <c r="D16" s="17" t="s">
        <v>72</v>
      </c>
      <c r="E16" s="10">
        <v>43300</v>
      </c>
      <c r="F16" s="11">
        <v>5</v>
      </c>
      <c r="G16" s="10">
        <v>43306</v>
      </c>
      <c r="H16" s="12">
        <v>43307</v>
      </c>
      <c r="I16" s="13" t="s">
        <v>23</v>
      </c>
      <c r="J16" s="14">
        <v>43434</v>
      </c>
      <c r="K16" s="19" t="s">
        <v>26</v>
      </c>
      <c r="L16" s="15" t="s">
        <v>25</v>
      </c>
      <c r="M16" s="16" t="s">
        <v>91</v>
      </c>
      <c r="N16" s="17" t="s">
        <v>106</v>
      </c>
      <c r="O16" s="18">
        <v>1995000</v>
      </c>
      <c r="P16" s="19" t="s">
        <v>26</v>
      </c>
      <c r="Q16" s="19" t="s">
        <v>26</v>
      </c>
      <c r="R16" s="20">
        <v>1000000</v>
      </c>
      <c r="S16" s="15" t="s">
        <v>24</v>
      </c>
      <c r="T16" s="15" t="s">
        <v>24</v>
      </c>
      <c r="U16" s="15" t="s">
        <v>24</v>
      </c>
      <c r="V16" s="15" t="s">
        <v>24</v>
      </c>
      <c r="W16" s="21">
        <f t="shared" si="0"/>
        <v>0.5012531328320802</v>
      </c>
      <c r="X16" s="22"/>
    </row>
    <row r="17" spans="1:24" s="9" customFormat="1" ht="29.25" customHeight="1">
      <c r="A17" s="8" t="s">
        <v>29</v>
      </c>
      <c r="B17" s="30" t="s">
        <v>38</v>
      </c>
      <c r="C17" s="31" t="s">
        <v>55</v>
      </c>
      <c r="D17" s="17" t="s">
        <v>85</v>
      </c>
      <c r="E17" s="10">
        <v>43300</v>
      </c>
      <c r="F17" s="11">
        <v>8</v>
      </c>
      <c r="G17" s="10">
        <v>43306</v>
      </c>
      <c r="H17" s="12">
        <v>43307</v>
      </c>
      <c r="I17" s="13" t="s">
        <v>23</v>
      </c>
      <c r="J17" s="14">
        <v>43553</v>
      </c>
      <c r="K17" s="19" t="s">
        <v>26</v>
      </c>
      <c r="L17" s="15" t="s">
        <v>25</v>
      </c>
      <c r="M17" s="16" t="s">
        <v>92</v>
      </c>
      <c r="N17" s="17" t="s">
        <v>107</v>
      </c>
      <c r="O17" s="18">
        <v>8792000</v>
      </c>
      <c r="P17" s="19" t="s">
        <v>26</v>
      </c>
      <c r="Q17" s="19" t="s">
        <v>26</v>
      </c>
      <c r="R17" s="20">
        <v>5700000</v>
      </c>
      <c r="S17" s="15" t="s">
        <v>24</v>
      </c>
      <c r="T17" s="15" t="s">
        <v>24</v>
      </c>
      <c r="U17" s="15" t="s">
        <v>24</v>
      </c>
      <c r="V17" s="15" t="s">
        <v>24</v>
      </c>
      <c r="W17" s="21">
        <f t="shared" si="0"/>
        <v>0.6483166515013649</v>
      </c>
      <c r="X17" s="22"/>
    </row>
    <row r="18" spans="1:24" s="9" customFormat="1" ht="29.25" customHeight="1">
      <c r="A18" s="8" t="s">
        <v>29</v>
      </c>
      <c r="B18" s="30" t="s">
        <v>39</v>
      </c>
      <c r="C18" s="31" t="s">
        <v>56</v>
      </c>
      <c r="D18" s="17" t="s">
        <v>84</v>
      </c>
      <c r="E18" s="10">
        <v>43300</v>
      </c>
      <c r="F18" s="11">
        <v>5</v>
      </c>
      <c r="G18" s="10">
        <v>43306</v>
      </c>
      <c r="H18" s="12">
        <v>43307</v>
      </c>
      <c r="I18" s="13" t="s">
        <v>23</v>
      </c>
      <c r="J18" s="14">
        <v>43553</v>
      </c>
      <c r="K18" s="19" t="s">
        <v>26</v>
      </c>
      <c r="L18" s="15" t="s">
        <v>25</v>
      </c>
      <c r="M18" s="16" t="s">
        <v>93</v>
      </c>
      <c r="N18" s="17" t="s">
        <v>107</v>
      </c>
      <c r="O18" s="18">
        <v>4450000</v>
      </c>
      <c r="P18" s="19" t="s">
        <v>26</v>
      </c>
      <c r="Q18" s="19" t="s">
        <v>26</v>
      </c>
      <c r="R18" s="20">
        <v>4150000</v>
      </c>
      <c r="S18" s="15" t="s">
        <v>24</v>
      </c>
      <c r="T18" s="15" t="s">
        <v>24</v>
      </c>
      <c r="U18" s="15" t="s">
        <v>24</v>
      </c>
      <c r="V18" s="15" t="s">
        <v>24</v>
      </c>
      <c r="W18" s="21">
        <f t="shared" si="0"/>
        <v>0.9325842696629213</v>
      </c>
      <c r="X18" s="22"/>
    </row>
    <row r="19" spans="1:24" s="9" customFormat="1" ht="29.25" customHeight="1">
      <c r="A19" s="8" t="s">
        <v>29</v>
      </c>
      <c r="B19" s="30" t="s">
        <v>40</v>
      </c>
      <c r="C19" s="31" t="s">
        <v>57</v>
      </c>
      <c r="D19" s="17" t="s">
        <v>70</v>
      </c>
      <c r="E19" s="10">
        <v>43300</v>
      </c>
      <c r="F19" s="11">
        <v>8</v>
      </c>
      <c r="G19" s="10">
        <v>43306</v>
      </c>
      <c r="H19" s="12">
        <v>43307</v>
      </c>
      <c r="I19" s="13" t="s">
        <v>23</v>
      </c>
      <c r="J19" s="27">
        <v>43549</v>
      </c>
      <c r="K19" s="19" t="s">
        <v>26</v>
      </c>
      <c r="L19" s="15" t="s">
        <v>25</v>
      </c>
      <c r="M19" s="16" t="s">
        <v>118</v>
      </c>
      <c r="N19" s="17" t="s">
        <v>108</v>
      </c>
      <c r="O19" s="24">
        <v>20083000</v>
      </c>
      <c r="P19" s="19" t="s">
        <v>26</v>
      </c>
      <c r="Q19" s="19" t="s">
        <v>26</v>
      </c>
      <c r="R19" s="20">
        <v>8500000</v>
      </c>
      <c r="S19" s="15" t="s">
        <v>24</v>
      </c>
      <c r="T19" s="15" t="s">
        <v>24</v>
      </c>
      <c r="U19" s="15" t="s">
        <v>24</v>
      </c>
      <c r="V19" s="15" t="s">
        <v>24</v>
      </c>
      <c r="W19" s="21">
        <f t="shared" si="0"/>
        <v>0.4232435393118558</v>
      </c>
      <c r="X19" s="22"/>
    </row>
    <row r="20" spans="1:24" s="9" customFormat="1" ht="29.25" customHeight="1">
      <c r="A20" s="8" t="s">
        <v>29</v>
      </c>
      <c r="B20" s="30" t="s">
        <v>41</v>
      </c>
      <c r="C20" s="31" t="s">
        <v>58</v>
      </c>
      <c r="D20" s="17" t="s">
        <v>70</v>
      </c>
      <c r="E20" s="10">
        <v>43300</v>
      </c>
      <c r="F20" s="11">
        <v>8</v>
      </c>
      <c r="G20" s="10">
        <v>43306</v>
      </c>
      <c r="H20" s="12">
        <v>43307</v>
      </c>
      <c r="I20" s="13" t="s">
        <v>23</v>
      </c>
      <c r="J20" s="14">
        <v>43511</v>
      </c>
      <c r="K20" s="19" t="s">
        <v>26</v>
      </c>
      <c r="L20" s="15" t="s">
        <v>25</v>
      </c>
      <c r="M20" s="16" t="s">
        <v>119</v>
      </c>
      <c r="N20" s="17" t="s">
        <v>108</v>
      </c>
      <c r="O20" s="18">
        <v>6522000</v>
      </c>
      <c r="P20" s="19" t="s">
        <v>26</v>
      </c>
      <c r="Q20" s="19" t="s">
        <v>26</v>
      </c>
      <c r="R20" s="20">
        <v>3700000</v>
      </c>
      <c r="S20" s="15" t="s">
        <v>24</v>
      </c>
      <c r="T20" s="15" t="s">
        <v>24</v>
      </c>
      <c r="U20" s="15" t="s">
        <v>24</v>
      </c>
      <c r="V20" s="15" t="s">
        <v>24</v>
      </c>
      <c r="W20" s="21">
        <f t="shared" si="0"/>
        <v>0.567310640907697</v>
      </c>
      <c r="X20" s="22"/>
    </row>
    <row r="21" spans="1:24" s="9" customFormat="1" ht="29.25" customHeight="1">
      <c r="A21" s="8" t="s">
        <v>29</v>
      </c>
      <c r="B21" s="30" t="s">
        <v>42</v>
      </c>
      <c r="C21" s="31" t="s">
        <v>59</v>
      </c>
      <c r="D21" s="17" t="s">
        <v>83</v>
      </c>
      <c r="E21" s="10">
        <v>43300</v>
      </c>
      <c r="F21" s="11">
        <v>8</v>
      </c>
      <c r="G21" s="10">
        <v>43306</v>
      </c>
      <c r="H21" s="12">
        <v>43307</v>
      </c>
      <c r="I21" s="13" t="s">
        <v>23</v>
      </c>
      <c r="J21" s="23">
        <v>43553</v>
      </c>
      <c r="K21" s="19" t="s">
        <v>26</v>
      </c>
      <c r="L21" s="15" t="s">
        <v>25</v>
      </c>
      <c r="M21" s="16" t="s">
        <v>94</v>
      </c>
      <c r="N21" s="17" t="s">
        <v>109</v>
      </c>
      <c r="O21" s="18">
        <v>19269000</v>
      </c>
      <c r="P21" s="19" t="s">
        <v>26</v>
      </c>
      <c r="Q21" s="19" t="s">
        <v>26</v>
      </c>
      <c r="R21" s="20">
        <v>12400000</v>
      </c>
      <c r="S21" s="15" t="s">
        <v>24</v>
      </c>
      <c r="T21" s="15" t="s">
        <v>24</v>
      </c>
      <c r="U21" s="15" t="s">
        <v>24</v>
      </c>
      <c r="V21" s="15" t="s">
        <v>24</v>
      </c>
      <c r="W21" s="21">
        <f t="shared" si="0"/>
        <v>0.6435206808863978</v>
      </c>
      <c r="X21" s="22"/>
    </row>
    <row r="22" spans="1:24" s="9" customFormat="1" ht="29.25" customHeight="1">
      <c r="A22" s="8" t="s">
        <v>29</v>
      </c>
      <c r="B22" s="30" t="s">
        <v>43</v>
      </c>
      <c r="C22" s="31" t="s">
        <v>60</v>
      </c>
      <c r="D22" s="17" t="s">
        <v>69</v>
      </c>
      <c r="E22" s="10">
        <v>43300</v>
      </c>
      <c r="F22" s="11">
        <v>5</v>
      </c>
      <c r="G22" s="10">
        <v>43306</v>
      </c>
      <c r="H22" s="12">
        <v>43307</v>
      </c>
      <c r="I22" s="13" t="s">
        <v>23</v>
      </c>
      <c r="J22" s="14">
        <v>43357</v>
      </c>
      <c r="K22" s="19" t="s">
        <v>26</v>
      </c>
      <c r="L22" s="15" t="s">
        <v>25</v>
      </c>
      <c r="M22" s="16" t="s">
        <v>95</v>
      </c>
      <c r="N22" s="17" t="s">
        <v>110</v>
      </c>
      <c r="O22" s="18">
        <v>1418000</v>
      </c>
      <c r="P22" s="19" t="s">
        <v>26</v>
      </c>
      <c r="Q22" s="19" t="s">
        <v>26</v>
      </c>
      <c r="R22" s="20">
        <v>1398000</v>
      </c>
      <c r="S22" s="15" t="s">
        <v>24</v>
      </c>
      <c r="T22" s="15" t="s">
        <v>24</v>
      </c>
      <c r="U22" s="15" t="s">
        <v>24</v>
      </c>
      <c r="V22" s="15" t="s">
        <v>24</v>
      </c>
      <c r="W22" s="21">
        <f t="shared" si="0"/>
        <v>0.9858956276445698</v>
      </c>
      <c r="X22" s="22"/>
    </row>
    <row r="23" spans="1:24" s="9" customFormat="1" ht="29.25" customHeight="1">
      <c r="A23" s="8" t="s">
        <v>29</v>
      </c>
      <c r="B23" s="30"/>
      <c r="C23" s="31" t="s">
        <v>61</v>
      </c>
      <c r="D23" s="9" t="s">
        <v>75</v>
      </c>
      <c r="E23" s="10">
        <v>43300</v>
      </c>
      <c r="F23" s="11">
        <v>4</v>
      </c>
      <c r="G23" s="10" t="s">
        <v>114</v>
      </c>
      <c r="H23" s="12" t="s">
        <v>114</v>
      </c>
      <c r="I23" s="13" t="s">
        <v>23</v>
      </c>
      <c r="J23" s="14" t="s">
        <v>114</v>
      </c>
      <c r="K23" s="19" t="s">
        <v>26</v>
      </c>
      <c r="L23" s="15" t="s">
        <v>25</v>
      </c>
      <c r="M23" s="36" t="s">
        <v>114</v>
      </c>
      <c r="N23" s="17" t="s">
        <v>114</v>
      </c>
      <c r="O23" s="37" t="s">
        <v>26</v>
      </c>
      <c r="P23" s="19" t="s">
        <v>26</v>
      </c>
      <c r="Q23" s="19" t="s">
        <v>26</v>
      </c>
      <c r="R23" s="38" t="s">
        <v>114</v>
      </c>
      <c r="S23" s="15" t="s">
        <v>24</v>
      </c>
      <c r="T23" s="15" t="s">
        <v>24</v>
      </c>
      <c r="U23" s="15" t="s">
        <v>24</v>
      </c>
      <c r="V23" s="15" t="s">
        <v>24</v>
      </c>
      <c r="W23" s="39" t="s">
        <v>114</v>
      </c>
      <c r="X23" s="22" t="s">
        <v>115</v>
      </c>
    </row>
    <row r="24" spans="1:24" s="9" customFormat="1" ht="29.25" customHeight="1">
      <c r="A24" s="8" t="s">
        <v>29</v>
      </c>
      <c r="B24" s="30" t="s">
        <v>44</v>
      </c>
      <c r="C24" s="32" t="s">
        <v>62</v>
      </c>
      <c r="D24" s="17" t="s">
        <v>75</v>
      </c>
      <c r="E24" s="10">
        <v>43300</v>
      </c>
      <c r="F24" s="11">
        <v>8</v>
      </c>
      <c r="G24" s="10" t="s">
        <v>77</v>
      </c>
      <c r="H24" s="12" t="s">
        <v>76</v>
      </c>
      <c r="I24" s="13" t="s">
        <v>23</v>
      </c>
      <c r="J24" s="27">
        <v>43508</v>
      </c>
      <c r="K24" s="19" t="s">
        <v>26</v>
      </c>
      <c r="L24" s="15" t="s">
        <v>25</v>
      </c>
      <c r="M24" s="16" t="s">
        <v>96</v>
      </c>
      <c r="N24" s="17" t="s">
        <v>111</v>
      </c>
      <c r="O24" s="24">
        <v>9480000</v>
      </c>
      <c r="P24" s="19" t="s">
        <v>26</v>
      </c>
      <c r="Q24" s="19" t="s">
        <v>26</v>
      </c>
      <c r="R24" s="20">
        <v>8120000</v>
      </c>
      <c r="S24" s="15" t="s">
        <v>24</v>
      </c>
      <c r="T24" s="15" t="s">
        <v>24</v>
      </c>
      <c r="U24" s="15" t="s">
        <v>24</v>
      </c>
      <c r="V24" s="15" t="s">
        <v>24</v>
      </c>
      <c r="W24" s="21">
        <f t="shared" si="0"/>
        <v>0.8565400843881856</v>
      </c>
      <c r="X24" s="22"/>
    </row>
    <row r="25" spans="1:24" s="9" customFormat="1" ht="29.25" customHeight="1">
      <c r="A25" s="8" t="s">
        <v>29</v>
      </c>
      <c r="B25" s="30" t="s">
        <v>45</v>
      </c>
      <c r="C25" s="31" t="s">
        <v>63</v>
      </c>
      <c r="D25" s="17" t="s">
        <v>71</v>
      </c>
      <c r="E25" s="10">
        <v>43300</v>
      </c>
      <c r="F25" s="11">
        <v>5</v>
      </c>
      <c r="G25" s="10">
        <v>43306</v>
      </c>
      <c r="H25" s="12">
        <v>43307</v>
      </c>
      <c r="I25" s="13" t="s">
        <v>23</v>
      </c>
      <c r="J25" s="14">
        <v>43553</v>
      </c>
      <c r="K25" s="19" t="s">
        <v>26</v>
      </c>
      <c r="L25" s="15" t="s">
        <v>25</v>
      </c>
      <c r="M25" s="16" t="s">
        <v>97</v>
      </c>
      <c r="N25" s="17" t="s">
        <v>112</v>
      </c>
      <c r="O25" s="18">
        <v>2167000</v>
      </c>
      <c r="P25" s="19" t="s">
        <v>26</v>
      </c>
      <c r="Q25" s="19" t="s">
        <v>26</v>
      </c>
      <c r="R25" s="20">
        <v>744000</v>
      </c>
      <c r="S25" s="15" t="s">
        <v>24</v>
      </c>
      <c r="T25" s="15" t="s">
        <v>24</v>
      </c>
      <c r="U25" s="15" t="s">
        <v>24</v>
      </c>
      <c r="V25" s="15" t="s">
        <v>24</v>
      </c>
      <c r="W25" s="21">
        <f t="shared" si="0"/>
        <v>0.34333179510844486</v>
      </c>
      <c r="X25" s="22"/>
    </row>
    <row r="26" spans="1:24" s="9" customFormat="1" ht="29.25" customHeight="1">
      <c r="A26" s="8" t="s">
        <v>29</v>
      </c>
      <c r="B26" s="30" t="s">
        <v>46</v>
      </c>
      <c r="C26" s="31" t="s">
        <v>64</v>
      </c>
      <c r="D26" s="17" t="s">
        <v>71</v>
      </c>
      <c r="E26" s="10">
        <v>43300</v>
      </c>
      <c r="F26" s="11">
        <v>5</v>
      </c>
      <c r="G26" s="10">
        <v>43306</v>
      </c>
      <c r="H26" s="12">
        <v>43307</v>
      </c>
      <c r="I26" s="13" t="s">
        <v>23</v>
      </c>
      <c r="J26" s="14">
        <v>43462</v>
      </c>
      <c r="K26" s="19" t="s">
        <v>26</v>
      </c>
      <c r="L26" s="15" t="s">
        <v>25</v>
      </c>
      <c r="M26" s="16" t="s">
        <v>98</v>
      </c>
      <c r="N26" s="17" t="s">
        <v>112</v>
      </c>
      <c r="O26" s="18">
        <v>1694000</v>
      </c>
      <c r="P26" s="19" t="s">
        <v>26</v>
      </c>
      <c r="Q26" s="19" t="s">
        <v>26</v>
      </c>
      <c r="R26" s="20">
        <v>174000</v>
      </c>
      <c r="S26" s="15" t="s">
        <v>24</v>
      </c>
      <c r="T26" s="15" t="s">
        <v>24</v>
      </c>
      <c r="U26" s="15" t="s">
        <v>24</v>
      </c>
      <c r="V26" s="15" t="s">
        <v>24</v>
      </c>
      <c r="W26" s="21">
        <f t="shared" si="0"/>
        <v>0.10271546635182999</v>
      </c>
      <c r="X26" s="22"/>
    </row>
    <row r="27" spans="11:17" s="9" customFormat="1" ht="13.5">
      <c r="K27" s="25"/>
      <c r="O27" s="26"/>
      <c r="P27" s="26"/>
      <c r="Q27" s="26"/>
    </row>
    <row r="28" spans="15:17" s="9" customFormat="1" ht="13.5">
      <c r="O28" s="26"/>
      <c r="P28" s="26"/>
      <c r="Q28" s="26"/>
    </row>
    <row r="29" spans="15:17" s="9" customFormat="1" ht="13.5">
      <c r="O29" s="26"/>
      <c r="P29" s="26"/>
      <c r="Q29" s="26"/>
    </row>
  </sheetData>
  <sheetProtection/>
  <mergeCells count="20">
    <mergeCell ref="P6:P8"/>
    <mergeCell ref="Q6:Q8"/>
    <mergeCell ref="R6:U6"/>
    <mergeCell ref="V6:V8"/>
    <mergeCell ref="W6:W8"/>
    <mergeCell ref="C6:C8"/>
    <mergeCell ref="D6:D8"/>
    <mergeCell ref="E6:E8"/>
    <mergeCell ref="F6:F8"/>
    <mergeCell ref="G6:G8"/>
    <mergeCell ref="A6:B8"/>
    <mergeCell ref="X6:X8"/>
    <mergeCell ref="R7:S7"/>
    <mergeCell ref="T7:U7"/>
    <mergeCell ref="H6:J8"/>
    <mergeCell ref="K6:K8"/>
    <mergeCell ref="L6:L8"/>
    <mergeCell ref="M6:M8"/>
    <mergeCell ref="N6:N8"/>
    <mergeCell ref="O6:O8"/>
  </mergeCells>
  <printOptions/>
  <pageMargins left="0.7086614173228347" right="0.26" top="0.7480314960629921" bottom="0.7480314960629921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2018-06-25T01:37:25Z</cp:lastPrinted>
  <dcterms:created xsi:type="dcterms:W3CDTF">2018-01-14T23:56:15Z</dcterms:created>
  <dcterms:modified xsi:type="dcterms:W3CDTF">2018-07-20T06:07:00Z</dcterms:modified>
  <cp:category/>
  <cp:version/>
  <cp:contentType/>
  <cp:contentStatus/>
</cp:coreProperties>
</file>