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<sst xmlns="http://schemas.openxmlformats.org/spreadsheetml/2006/main" count="100" uniqueCount="58">
  <si>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</si>
  <si>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</si>
  <si>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</si>
  <si>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</si>
  <si>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</si>
  <si>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</si>
  <si>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</si>
  <si>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</si>
  <si>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</si>
  <si>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</si>
  <si>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</si>
  <si>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</si>
  <si>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</si>
  <si>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</si>
  <si>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</si>
  <si>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</si>
  <si>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</si>
  <si>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</si>
  <si>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契約締結日</t>
  </si>
  <si>
    <t>落札業者名</t>
  </si>
  <si>
    <t>○入札方式については、総合評価による条件付一般競争入札を「総合評価」、指名競争入札を「指名」と表示しています。</t>
  </si>
  <si>
    <t>～</t>
  </si>
  <si>
    <t>－</t>
  </si>
  <si>
    <t>指名</t>
  </si>
  <si>
    <t>－</t>
  </si>
  <si>
    <t>業者数</t>
  </si>
  <si>
    <t>平成３０年度</t>
  </si>
  <si>
    <t>利府町役場</t>
  </si>
  <si>
    <t>平成３０年８月２３日 入札結果</t>
  </si>
  <si>
    <t>利府町消防団小型動力ポンプ購入事業</t>
  </si>
  <si>
    <t>車載式凍結防止剤散布機購入事業</t>
  </si>
  <si>
    <t>除雪プラウ購入事業</t>
  </si>
  <si>
    <t>土橋山中線道路改良工事</t>
  </si>
  <si>
    <t>春日勝負沢地内生活道路整備工事</t>
  </si>
  <si>
    <t>町道高島線舗装補修工事</t>
  </si>
  <si>
    <t>利消非政備第１号</t>
  </si>
  <si>
    <t>利道改第３号</t>
  </si>
  <si>
    <t>利道維第２０号</t>
  </si>
  <si>
    <t>利道舗第２号</t>
  </si>
  <si>
    <t>利府町森郷字川袋　地内</t>
  </si>
  <si>
    <t>利府町春日字勝負沢　地内</t>
  </si>
  <si>
    <t>利府町役場</t>
  </si>
  <si>
    <t>土木一式工事</t>
  </si>
  <si>
    <t>利府町沢乙字山岸前　地内</t>
  </si>
  <si>
    <t>舗装工事</t>
  </si>
  <si>
    <t>宮城県仙台市泉区南光台東一丁目２０番３号</t>
  </si>
  <si>
    <t>株式会社　共栄防災</t>
  </si>
  <si>
    <t>三洋テクニックス株式会社</t>
  </si>
  <si>
    <t>三洋テクニックス株式会社</t>
  </si>
  <si>
    <t>有限会社　硯沢土建</t>
  </si>
  <si>
    <t>株式会社　鎌田工務店</t>
  </si>
  <si>
    <t>株式会社渡邊舗装工業</t>
  </si>
  <si>
    <t>宮城県仙台市宮城野区苦竹３丁目１－４０</t>
  </si>
  <si>
    <t>宮城県仙台市宮城野区苦竹３丁目１－４０</t>
  </si>
  <si>
    <t>宮城県宮城郡利府町春日字硯沢７５－１１</t>
  </si>
  <si>
    <t>宮城県宮城郡利府町加瀬字郷楽２３－２</t>
  </si>
  <si>
    <t>宮城県仙台市宮城野区福室七丁目４番２１号</t>
  </si>
  <si>
    <t>不落随契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</si>
</sst>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shrinkToFit="1"/>
    </xf>
    <xf numFmtId="0" fontId="23" fillId="0" borderId="11" xfId="0" applyNumberFormat="1" applyFont="1" applyBorder="1" applyAlignment="1">
      <alignment vertical="center" shrinkToFit="1"/>
    </xf>
    <xf numFmtId="49" fontId="23" fillId="0" borderId="10" xfId="0" applyNumberFormat="1" applyFont="1" applyBorder="1" applyAlignment="1">
      <alignment vertical="center" wrapText="1"/>
    </xf>
    <xf numFmtId="58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58" fontId="23" fillId="0" borderId="11" xfId="0" applyNumberFormat="1" applyFont="1" applyBorder="1" applyAlignment="1">
      <alignment horizontal="center" vertical="center"/>
    </xf>
    <xf numFmtId="58" fontId="23" fillId="0" borderId="12" xfId="0" applyNumberFormat="1" applyFont="1" applyBorder="1" applyAlignment="1">
      <alignment horizontal="center" vertical="center"/>
    </xf>
    <xf numFmtId="58" fontId="23" fillId="0" borderId="13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shrinkToFit="1"/>
    </xf>
    <xf numFmtId="0" fontId="23" fillId="0" borderId="10" xfId="0" applyFont="1" applyBorder="1" applyAlignment="1">
      <alignment vertical="center"/>
    </xf>
    <xf numFmtId="38" fontId="23" fillId="0" borderId="10" xfId="51" applyNumberFormat="1" applyFont="1" applyBorder="1" applyAlignment="1">
      <alignment vertical="center"/>
    </xf>
    <xf numFmtId="38" fontId="43" fillId="0" borderId="10" xfId="51" applyNumberFormat="1" applyFont="1" applyBorder="1" applyAlignment="1">
      <alignment vertical="center"/>
    </xf>
    <xf numFmtId="10" fontId="23" fillId="0" borderId="10" xfId="42" applyNumberFormat="1" applyFont="1" applyBorder="1" applyAlignment="1">
      <alignment vertic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 shrinkToFit="1"/>
    </xf>
    <xf numFmtId="0" fontId="23" fillId="0" borderId="10" xfId="0" applyNumberFormat="1" applyFont="1" applyBorder="1" applyAlignment="1">
      <alignment vertical="center" wrapText="1"/>
    </xf>
    <xf numFmtId="38" fontId="23" fillId="0" borderId="10" xfId="51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vertical="center" wrapText="1" shrinkToFit="1"/>
    </xf>
    <xf numFmtId="0" fontId="23" fillId="0" borderId="14" xfId="0" applyFont="1" applyBorder="1" applyAlignment="1">
      <alignment vertical="center"/>
    </xf>
    <xf numFmtId="58" fontId="23" fillId="0" borderId="0" xfId="0" applyNumberFormat="1" applyFont="1" applyAlignment="1">
      <alignment horizontal="center" vertical="center"/>
    </xf>
    <xf numFmtId="38" fontId="23" fillId="0" borderId="10" xfId="49" applyFont="1" applyBorder="1" applyAlignment="1">
      <alignment horizontal="right" vertical="center"/>
    </xf>
    <xf numFmtId="38" fontId="23" fillId="0" borderId="0" xfId="49" applyFont="1" applyAlignment="1">
      <alignment vertical="center"/>
    </xf>
    <xf numFmtId="38" fontId="23" fillId="0" borderId="0" xfId="0" applyNumberFormat="1" applyFont="1" applyAlignment="1">
      <alignment vertical="center"/>
    </xf>
    <xf numFmtId="176" fontId="23" fillId="33" borderId="15" xfId="0" applyNumberFormat="1" applyFont="1" applyFill="1" applyBorder="1" applyAlignment="1">
      <alignment horizontal="center" vertical="center" wrapText="1"/>
    </xf>
    <xf numFmtId="176" fontId="23" fillId="33" borderId="16" xfId="0" applyNumberFormat="1" applyFont="1" applyFill="1" applyBorder="1" applyAlignment="1">
      <alignment horizontal="center" vertical="center" wrapText="1"/>
    </xf>
    <xf numFmtId="176" fontId="23" fillId="33" borderId="17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N1">
      <pane ySplit="8" topLeftCell="A9" activePane="bottomLeft" state="frozen"/>
      <selection pane="topLeft" activeCell="A1" sqref="A1"/>
      <selection pane="bottomLeft" activeCell="T11" sqref="T11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23.50390625" style="5" customWidth="1"/>
    <col min="14" max="14" width="50.00390625" style="5" customWidth="1"/>
    <col min="15" max="15" width="13.75390625" style="6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9.625" style="5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28</v>
      </c>
      <c r="O1" s="3"/>
    </row>
    <row r="2" s="2" customFormat="1" ht="13.5">
      <c r="O2" s="3"/>
    </row>
    <row r="3" spans="1:15" s="2" customFormat="1" ht="13.5">
      <c r="A3" s="2" t="s">
        <v>20</v>
      </c>
      <c r="O3" s="3"/>
    </row>
    <row r="4" s="2" customFormat="1" ht="13.5">
      <c r="O4" s="3"/>
    </row>
    <row r="5" spans="15:22" s="2" customFormat="1" ht="13.5">
      <c r="O5" s="3"/>
      <c r="V5" s="2" t="s">
        <v>13</v>
      </c>
    </row>
    <row r="6" spans="1:30" ht="13.5" customHeight="1">
      <c r="A6" s="43" t="s">
        <v>16</v>
      </c>
      <c r="B6" s="44"/>
      <c r="C6" s="40" t="s">
        <v>17</v>
      </c>
      <c r="D6" s="40" t="s">
        <v>0</v>
      </c>
      <c r="E6" s="40" t="s">
        <v>1</v>
      </c>
      <c r="F6" s="40" t="s">
        <v>25</v>
      </c>
      <c r="G6" s="40" t="s">
        <v>18</v>
      </c>
      <c r="H6" s="43" t="s">
        <v>2</v>
      </c>
      <c r="I6" s="44"/>
      <c r="J6" s="49"/>
      <c r="K6" s="37" t="s">
        <v>15</v>
      </c>
      <c r="L6" s="37" t="s">
        <v>14</v>
      </c>
      <c r="M6" s="40" t="s">
        <v>19</v>
      </c>
      <c r="N6" s="40" t="s">
        <v>5</v>
      </c>
      <c r="O6" s="33" t="s">
        <v>6</v>
      </c>
      <c r="P6" s="36" t="s">
        <v>7</v>
      </c>
      <c r="Q6" s="36"/>
      <c r="R6" s="36"/>
      <c r="S6" s="36"/>
      <c r="T6" s="37" t="s">
        <v>11</v>
      </c>
      <c r="U6" s="37" t="s">
        <v>3</v>
      </c>
      <c r="V6" s="37" t="s">
        <v>4</v>
      </c>
      <c r="W6" s="4"/>
      <c r="X6" s="4"/>
      <c r="AA6" s="4"/>
      <c r="AB6" s="4"/>
      <c r="AC6" s="4"/>
      <c r="AD6" s="4"/>
    </row>
    <row r="7" spans="1:22" ht="13.5">
      <c r="A7" s="45"/>
      <c r="B7" s="46"/>
      <c r="C7" s="41"/>
      <c r="D7" s="41"/>
      <c r="E7" s="41"/>
      <c r="F7" s="41"/>
      <c r="G7" s="41"/>
      <c r="H7" s="45"/>
      <c r="I7" s="46"/>
      <c r="J7" s="50"/>
      <c r="K7" s="41"/>
      <c r="L7" s="41"/>
      <c r="M7" s="41"/>
      <c r="N7" s="41"/>
      <c r="O7" s="34"/>
      <c r="P7" s="36" t="s">
        <v>8</v>
      </c>
      <c r="Q7" s="36"/>
      <c r="R7" s="36" t="s">
        <v>10</v>
      </c>
      <c r="S7" s="36"/>
      <c r="T7" s="38"/>
      <c r="U7" s="38"/>
      <c r="V7" s="38"/>
    </row>
    <row r="8" spans="1:22" ht="13.5">
      <c r="A8" s="47"/>
      <c r="B8" s="48"/>
      <c r="C8" s="42"/>
      <c r="D8" s="42"/>
      <c r="E8" s="42"/>
      <c r="F8" s="42"/>
      <c r="G8" s="42"/>
      <c r="H8" s="47"/>
      <c r="I8" s="48"/>
      <c r="J8" s="51"/>
      <c r="K8" s="42"/>
      <c r="L8" s="42"/>
      <c r="M8" s="42"/>
      <c r="N8" s="42"/>
      <c r="O8" s="35"/>
      <c r="P8" s="7" t="s">
        <v>9</v>
      </c>
      <c r="Q8" s="7" t="s">
        <v>12</v>
      </c>
      <c r="R8" s="7" t="s">
        <v>9</v>
      </c>
      <c r="S8" s="7" t="s">
        <v>12</v>
      </c>
      <c r="T8" s="39"/>
      <c r="U8" s="39"/>
      <c r="V8" s="39"/>
    </row>
    <row r="9" spans="1:24" ht="29.25" customHeight="1">
      <c r="A9" s="8" t="s">
        <v>26</v>
      </c>
      <c r="B9" s="9" t="s">
        <v>35</v>
      </c>
      <c r="C9" s="10" t="s">
        <v>29</v>
      </c>
      <c r="D9" s="5" t="s">
        <v>27</v>
      </c>
      <c r="E9" s="11">
        <v>43335</v>
      </c>
      <c r="F9" s="12">
        <v>5</v>
      </c>
      <c r="G9" s="11">
        <v>43341</v>
      </c>
      <c r="H9" s="13">
        <v>43342</v>
      </c>
      <c r="I9" s="14" t="s">
        <v>21</v>
      </c>
      <c r="J9" s="15">
        <v>43434</v>
      </c>
      <c r="K9" s="16" t="s">
        <v>24</v>
      </c>
      <c r="L9" s="17" t="s">
        <v>23</v>
      </c>
      <c r="M9" s="18" t="s">
        <v>46</v>
      </c>
      <c r="N9" s="19" t="s">
        <v>45</v>
      </c>
      <c r="O9" s="20">
        <v>1725000</v>
      </c>
      <c r="P9" s="21">
        <v>1550000</v>
      </c>
      <c r="Q9" s="17" t="s">
        <v>22</v>
      </c>
      <c r="R9" s="17" t="s">
        <v>22</v>
      </c>
      <c r="S9" s="17" t="s">
        <v>22</v>
      </c>
      <c r="T9" s="17" t="s">
        <v>22</v>
      </c>
      <c r="U9" s="22">
        <f>IF(P9="－",R9,P9)/O9</f>
        <v>0.8985507246376812</v>
      </c>
      <c r="V9" s="23"/>
      <c r="W9" s="31"/>
      <c r="X9" s="32"/>
    </row>
    <row r="10" spans="1:24" ht="29.25" customHeight="1">
      <c r="A10" s="8" t="s">
        <v>26</v>
      </c>
      <c r="B10" s="24"/>
      <c r="C10" s="25" t="s">
        <v>30</v>
      </c>
      <c r="D10" s="19" t="s">
        <v>41</v>
      </c>
      <c r="E10" s="11">
        <v>43335</v>
      </c>
      <c r="F10" s="12">
        <v>3</v>
      </c>
      <c r="G10" s="11">
        <v>43341</v>
      </c>
      <c r="H10" s="13">
        <v>43342</v>
      </c>
      <c r="I10" s="14" t="s">
        <v>21</v>
      </c>
      <c r="J10" s="15">
        <v>43416</v>
      </c>
      <c r="K10" s="16" t="s">
        <v>24</v>
      </c>
      <c r="L10" s="17" t="s">
        <v>23</v>
      </c>
      <c r="M10" s="18" t="s">
        <v>47</v>
      </c>
      <c r="N10" s="19" t="s">
        <v>52</v>
      </c>
      <c r="O10" s="26">
        <v>3820000</v>
      </c>
      <c r="P10" s="21">
        <v>3020000</v>
      </c>
      <c r="Q10" s="17" t="s">
        <v>22</v>
      </c>
      <c r="R10" s="17" t="s">
        <v>22</v>
      </c>
      <c r="S10" s="17" t="s">
        <v>22</v>
      </c>
      <c r="T10" s="17" t="s">
        <v>22</v>
      </c>
      <c r="U10" s="22">
        <f>IF(P10="－",R10,P10)/O10</f>
        <v>0.7905759162303665</v>
      </c>
      <c r="V10" s="23"/>
      <c r="W10" s="31"/>
      <c r="X10" s="32"/>
    </row>
    <row r="11" spans="1:24" ht="29.25" customHeight="1">
      <c r="A11" s="8" t="s">
        <v>26</v>
      </c>
      <c r="B11" s="24"/>
      <c r="C11" s="27" t="s">
        <v>31</v>
      </c>
      <c r="D11" s="19" t="s">
        <v>41</v>
      </c>
      <c r="E11" s="11">
        <v>43335</v>
      </c>
      <c r="F11" s="12">
        <v>3</v>
      </c>
      <c r="G11" s="11">
        <v>43341</v>
      </c>
      <c r="H11" s="13">
        <v>43342</v>
      </c>
      <c r="I11" s="14" t="s">
        <v>21</v>
      </c>
      <c r="J11" s="15">
        <v>43416</v>
      </c>
      <c r="K11" s="16" t="s">
        <v>24</v>
      </c>
      <c r="L11" s="17" t="s">
        <v>23</v>
      </c>
      <c r="M11" s="18" t="s">
        <v>48</v>
      </c>
      <c r="N11" s="19" t="s">
        <v>53</v>
      </c>
      <c r="O11" s="20">
        <v>2092000</v>
      </c>
      <c r="P11" s="21">
        <v>1980000</v>
      </c>
      <c r="Q11" s="17" t="s">
        <v>22</v>
      </c>
      <c r="R11" s="17" t="s">
        <v>22</v>
      </c>
      <c r="S11" s="17" t="s">
        <v>22</v>
      </c>
      <c r="T11" s="17" t="s">
        <v>22</v>
      </c>
      <c r="U11" s="22">
        <f>IF(P11="－",R11,P11)/O11</f>
        <v>0.9464627151051626</v>
      </c>
      <c r="V11" s="23"/>
      <c r="W11" s="31"/>
      <c r="X11" s="32"/>
    </row>
    <row r="12" spans="1:24" ht="29.25" customHeight="1">
      <c r="A12" s="8" t="s">
        <v>26</v>
      </c>
      <c r="B12" s="24" t="s">
        <v>36</v>
      </c>
      <c r="C12" s="25" t="s">
        <v>32</v>
      </c>
      <c r="D12" s="5" t="s">
        <v>39</v>
      </c>
      <c r="E12" s="11">
        <v>43335</v>
      </c>
      <c r="F12" s="12">
        <v>6</v>
      </c>
      <c r="G12" s="11">
        <v>43341</v>
      </c>
      <c r="H12" s="13">
        <v>43342</v>
      </c>
      <c r="I12" s="14" t="s">
        <v>21</v>
      </c>
      <c r="J12" s="29">
        <v>43459</v>
      </c>
      <c r="K12" s="17" t="s">
        <v>42</v>
      </c>
      <c r="L12" s="17" t="s">
        <v>23</v>
      </c>
      <c r="M12" s="18" t="s">
        <v>49</v>
      </c>
      <c r="N12" s="19" t="s">
        <v>54</v>
      </c>
      <c r="O12" s="20">
        <v>5662000</v>
      </c>
      <c r="P12" s="21">
        <v>5900000</v>
      </c>
      <c r="Q12" s="17" t="s">
        <v>22</v>
      </c>
      <c r="R12" s="30">
        <v>5700000</v>
      </c>
      <c r="S12" s="17" t="s">
        <v>22</v>
      </c>
      <c r="T12" s="30">
        <v>5500000</v>
      </c>
      <c r="U12" s="22">
        <f>T12/O12</f>
        <v>0.971388202048746</v>
      </c>
      <c r="V12" s="23" t="s">
        <v>57</v>
      </c>
      <c r="W12" s="31"/>
      <c r="X12" s="32"/>
    </row>
    <row r="13" spans="1:24" ht="29.25" customHeight="1">
      <c r="A13" s="8" t="s">
        <v>26</v>
      </c>
      <c r="B13" s="24" t="s">
        <v>37</v>
      </c>
      <c r="C13" s="25" t="s">
        <v>33</v>
      </c>
      <c r="D13" s="19" t="s">
        <v>40</v>
      </c>
      <c r="E13" s="11">
        <v>43335</v>
      </c>
      <c r="F13" s="12">
        <v>9</v>
      </c>
      <c r="G13" s="11">
        <v>43341</v>
      </c>
      <c r="H13" s="13">
        <v>43342</v>
      </c>
      <c r="I13" s="14" t="s">
        <v>21</v>
      </c>
      <c r="J13" s="15">
        <v>43549</v>
      </c>
      <c r="K13" s="16" t="s">
        <v>42</v>
      </c>
      <c r="L13" s="17" t="s">
        <v>23</v>
      </c>
      <c r="M13" s="18" t="s">
        <v>50</v>
      </c>
      <c r="N13" s="19" t="s">
        <v>55</v>
      </c>
      <c r="O13" s="20">
        <v>15111000</v>
      </c>
      <c r="P13" s="21">
        <v>14700000</v>
      </c>
      <c r="Q13" s="17" t="s">
        <v>22</v>
      </c>
      <c r="R13" s="17" t="s">
        <v>22</v>
      </c>
      <c r="S13" s="17" t="s">
        <v>22</v>
      </c>
      <c r="T13" s="17" t="s">
        <v>22</v>
      </c>
      <c r="U13" s="22">
        <f>IF(P13="－",R13,P13)/O13</f>
        <v>0.9728012705975779</v>
      </c>
      <c r="V13" s="23"/>
      <c r="W13" s="31"/>
      <c r="X13" s="32"/>
    </row>
    <row r="14" spans="1:24" ht="29.25" customHeight="1">
      <c r="A14" s="8" t="s">
        <v>26</v>
      </c>
      <c r="B14" s="24" t="s">
        <v>38</v>
      </c>
      <c r="C14" s="25" t="s">
        <v>34</v>
      </c>
      <c r="D14" s="19" t="s">
        <v>43</v>
      </c>
      <c r="E14" s="11">
        <v>43335</v>
      </c>
      <c r="F14" s="12">
        <v>8</v>
      </c>
      <c r="G14" s="11">
        <v>43341</v>
      </c>
      <c r="H14" s="13">
        <v>43342</v>
      </c>
      <c r="I14" s="14" t="s">
        <v>21</v>
      </c>
      <c r="J14" s="15">
        <v>43496</v>
      </c>
      <c r="K14" s="4" t="s">
        <v>44</v>
      </c>
      <c r="L14" s="17" t="s">
        <v>23</v>
      </c>
      <c r="M14" s="18" t="s">
        <v>51</v>
      </c>
      <c r="N14" s="19" t="s">
        <v>56</v>
      </c>
      <c r="O14" s="20">
        <v>20935000</v>
      </c>
      <c r="P14" s="21">
        <v>19800000</v>
      </c>
      <c r="Q14" s="17" t="s">
        <v>22</v>
      </c>
      <c r="R14" s="17" t="s">
        <v>22</v>
      </c>
      <c r="S14" s="17" t="s">
        <v>22</v>
      </c>
      <c r="T14" s="17" t="s">
        <v>22</v>
      </c>
      <c r="U14" s="22">
        <f>IF(P14="－",R14,P14)/O14</f>
        <v>0.9457845712920946</v>
      </c>
      <c r="V14" s="23"/>
      <c r="W14" s="31"/>
      <c r="X14" s="32"/>
    </row>
    <row r="15" ht="13.5">
      <c r="K15" s="28"/>
    </row>
  </sheetData>
  <sheetProtection/>
  <mergeCells count="18"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</mergeCells>
  <printOptions/>
  <pageMargins left="0.7086614173228347" right="0.26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2018-08-23T05:05:32Z</cp:lastPrinted>
  <dcterms:created xsi:type="dcterms:W3CDTF">2018-01-14T23:56:15Z</dcterms:created>
  <dcterms:modified xsi:type="dcterms:W3CDTF">2018-08-23T05:06:00Z</dcterms:modified>
  <cp:category/>
  <cp:version/>
  <cp:contentType/>
  <cp:contentStatus/>
</cp:coreProperties>
</file>