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filterPrivacy="1"/>
  <xr:revisionPtr revIDLastSave="0" documentId="13_ncr:1_{4E591168-99C9-4368-8550-B47CA0BCD51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事業所共通情報-ｻｰﾋﾞｽ単位_20221228_090535" sheetId="5" r:id="rId1"/>
    <sheet name="Sheet1" sheetId="1" r:id="rId2"/>
  </sheets>
  <definedNames>
    <definedName name="_xlnm._FilterDatabase" localSheetId="0" hidden="1">'事業所共通情報-ｻｰﾋﾞｽ単位_20221228_090535'!$A$1:$DO$45</definedName>
    <definedName name="_xlnm.Print_Area" localSheetId="0">'事業所共通情報-ｻｰﾋﾞｽ単位_20221228_090535'!$B$1:$O$32</definedName>
    <definedName name="_xlnm.Print_Titles" localSheetId="0">'事業所共通情報-ｻｰﾋﾞｽ単位_20221228_090535'!$1:$1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5" l="1"/>
  <c r="N33" i="5" l="1"/>
  <c r="N34" i="5"/>
  <c r="N35" i="5"/>
  <c r="N36" i="5"/>
  <c r="N37" i="5"/>
  <c r="N38" i="5"/>
  <c r="N39" i="5"/>
  <c r="N40" i="5"/>
  <c r="N41" i="5"/>
  <c r="N42" i="5"/>
  <c r="N43" i="5"/>
  <c r="N44" i="5"/>
  <c r="N45" i="5"/>
  <c r="N13" i="5"/>
  <c r="N2" i="5"/>
  <c r="N16" i="5"/>
  <c r="N17" i="5"/>
  <c r="N18" i="5"/>
  <c r="N19" i="5"/>
  <c r="N20" i="5"/>
  <c r="N21" i="5"/>
  <c r="N14" i="5"/>
  <c r="O14" i="5" s="1"/>
  <c r="N3" i="5"/>
  <c r="N4" i="5"/>
  <c r="N22" i="5"/>
  <c r="N23" i="5"/>
  <c r="N24" i="5"/>
  <c r="N11" i="5"/>
  <c r="N25" i="5"/>
  <c r="N26" i="5"/>
  <c r="N5" i="5"/>
  <c r="N27" i="5"/>
  <c r="N28" i="5"/>
  <c r="N6" i="5"/>
  <c r="N7" i="5"/>
  <c r="N8" i="5"/>
  <c r="N29" i="5"/>
  <c r="N30" i="5"/>
  <c r="N10" i="5"/>
  <c r="N31" i="5"/>
  <c r="N32" i="5"/>
  <c r="N9" i="5"/>
  <c r="N12" i="5"/>
  <c r="B13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15" i="5" l="1"/>
  <c r="B2" i="5"/>
  <c r="B16" i="5"/>
  <c r="B17" i="5"/>
  <c r="B18" i="5"/>
  <c r="B19" i="5"/>
  <c r="B20" i="5"/>
  <c r="B21" i="5"/>
  <c r="B14" i="5"/>
  <c r="B3" i="5"/>
  <c r="B4" i="5"/>
  <c r="B22" i="5"/>
  <c r="B23" i="5"/>
  <c r="B24" i="5"/>
  <c r="B11" i="5"/>
  <c r="B25" i="5"/>
  <c r="B26" i="5"/>
  <c r="B5" i="5"/>
  <c r="B27" i="5"/>
  <c r="B28" i="5"/>
  <c r="B6" i="5"/>
  <c r="B7" i="5"/>
  <c r="B8" i="5"/>
  <c r="B29" i="5"/>
  <c r="B30" i="5"/>
  <c r="B10" i="5"/>
  <c r="B31" i="5"/>
  <c r="B32" i="5"/>
  <c r="B9" i="5"/>
  <c r="B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1A2F37C8-CA6C-4647-8AC3-5979BC063832}">
      <text>
        <r>
          <rPr>
            <sz val="9"/>
            <color indexed="81"/>
            <rFont val="MS P ゴシック"/>
            <family val="3"/>
            <charset val="128"/>
          </rPr>
          <t>有効終了日、事業所番号順に並び替えています</t>
        </r>
      </text>
    </comment>
  </commentList>
</comments>
</file>

<file path=xl/sharedStrings.xml><?xml version="1.0" encoding="utf-8"?>
<sst xmlns="http://schemas.openxmlformats.org/spreadsheetml/2006/main" count="314" uniqueCount="191">
  <si>
    <t>申請者-法人名ｶﾅ</t>
  </si>
  <si>
    <t>申請者-法人名</t>
  </si>
  <si>
    <t>申請者-所在地</t>
  </si>
  <si>
    <t>事業所-名称</t>
  </si>
  <si>
    <t>ｻｰﾋﾞｽ種類</t>
  </si>
  <si>
    <t>事業所-所在地</t>
  </si>
  <si>
    <t>指定有効開始年月日</t>
  </si>
  <si>
    <t>指定有効終了年月日</t>
  </si>
  <si>
    <t>事業所-名称ｶﾅ</t>
  </si>
  <si>
    <t>サービス種類（コード）</t>
  </si>
  <si>
    <t>AF</t>
  </si>
  <si>
    <t>介護予防支援</t>
  </si>
  <si>
    <t>ｱｰｽｻﾎﾟｰﾄｶﾌﾞｼｷｶﾞｲｼｬ</t>
  </si>
  <si>
    <t>アースサポート株式会社</t>
  </si>
  <si>
    <t>東京都渋谷区本町一丁目４番１４号</t>
  </si>
  <si>
    <t>居宅介護支援</t>
  </si>
  <si>
    <t>介護予防認知症対応型共同生活介護</t>
  </si>
  <si>
    <t>認知症対応型共同生活介護</t>
  </si>
  <si>
    <t>ｱｰｽｻﾎﾟｰﾄｼｵｶﾞﾏ</t>
  </si>
  <si>
    <t>アースサポート塩釜</t>
  </si>
  <si>
    <t>022-362-9611</t>
  </si>
  <si>
    <t>宮城県塩竈市旭町１８番１３号</t>
  </si>
  <si>
    <t>訪問型サービス（独自）</t>
  </si>
  <si>
    <t>A2</t>
  </si>
  <si>
    <t>訪問型サービス（独自／定率）</t>
  </si>
  <si>
    <t>A3</t>
  </si>
  <si>
    <t>ｼｬｶｲﾌｸｼﾎｳｼﾞﾝﾔﾏﾄﾌｸｼﾞｭｶｲ</t>
  </si>
  <si>
    <t>社会福祉法人大和福壽会</t>
  </si>
  <si>
    <t>宮城県塩竈市伊保石２０番地１</t>
  </si>
  <si>
    <t>通所型サービス（独自）</t>
  </si>
  <si>
    <t>A6</t>
  </si>
  <si>
    <t>ｼｬｶｲﾌｸｼﾎｳｼﾞﾝﾊｷﾞﾉｻﾄ</t>
  </si>
  <si>
    <t>社会福祉法人萩の里</t>
  </si>
  <si>
    <t>宮城県塩竈市月見ケ丘６番地の１０</t>
  </si>
  <si>
    <t>ﾍﾙﾊﾟｰｽﾃｰｼｮﾝﾂｷﾐｶﾞｵｶ</t>
  </si>
  <si>
    <t>ヘルパーステーション月見ヶ丘</t>
  </si>
  <si>
    <t>022-361-8322</t>
  </si>
  <si>
    <t>宮城県塩竈市月見ケ丘６－１０</t>
  </si>
  <si>
    <t>ﾃﾞｲｻｰﾋﾞｽｾﾝﾀｰﾂｷﾐｶﾞｵｶ</t>
  </si>
  <si>
    <t>デイサービスセンター月見ヶ丘</t>
  </si>
  <si>
    <t>022-361-8355</t>
  </si>
  <si>
    <t>地域密着型通所介護</t>
  </si>
  <si>
    <t>ｱﾎﾟﾛｷｭｱｻｰﾋﾞｽｶﾌﾞｼｷｶｲｼｬ</t>
  </si>
  <si>
    <t>アポロキュアサービス株式会社</t>
  </si>
  <si>
    <t>宮城県塩竈市伊保石６番地８</t>
  </si>
  <si>
    <t>022-385-5010</t>
  </si>
  <si>
    <t>ﾃﾞｲｻｰﾋﾞｽﾋｶﾘ</t>
  </si>
  <si>
    <t>デイサービスひかり</t>
  </si>
  <si>
    <t>通所型サービス（独自／定率）</t>
  </si>
  <si>
    <t>A7</t>
  </si>
  <si>
    <t>ｶﾌﾞｼｷｶﾞｲｼｬﾄﾞｸﾀｰｱｲｽﾞ</t>
  </si>
  <si>
    <t>株式会社ドクターアイズ</t>
  </si>
  <si>
    <t>北海道札幌市中央区南三条東四丁目１番地２０</t>
  </si>
  <si>
    <t>ﾘﾊﾋﾞﾘﾄｯｶｶﾞﾀﾀﾃﾞｲｻｰﾋﾞｽﾘﾊﾆｯｸｼｵｶﾞﾏ</t>
  </si>
  <si>
    <t>リハビリ特化型デイサービスリハニック塩釜</t>
  </si>
  <si>
    <t>022-354-0297</t>
  </si>
  <si>
    <t>宮城県塩竈市北浜一丁目3番1号</t>
  </si>
  <si>
    <t>ｶﾌﾞｼｷｶﾞｲｼｬﾒﾃﾞｨｶﾙ･ｻｲﾄﾞﾎﾟｰﾄ</t>
  </si>
  <si>
    <t>株式会社メディカル・サイドポート</t>
  </si>
  <si>
    <t>宮城県塩竈市玉川三丁目８番６号</t>
  </si>
  <si>
    <t>022-766-8125</t>
  </si>
  <si>
    <t>ﾃﾞｲｻｰﾋﾞｽｾﾝﾀｰﾆｼﾞﾉﾂｴ</t>
  </si>
  <si>
    <t>デイサービスセンター虹のつえ</t>
  </si>
  <si>
    <t>ﾕｳｹﾞﾝｶｲｼｬﾏﾐｰﾎｰﾑ</t>
  </si>
  <si>
    <t>有限会社マミーホーム</t>
  </si>
  <si>
    <t>宮城県宮城郡松島町松島字東浜４番地</t>
  </si>
  <si>
    <t>ﾃﾞｲｻｰﾋﾞｽｳﾒﾉﾐﾔﾃﾞｲｻｰﾋﾞｽﾏﾐｰﾎｰﾑ</t>
  </si>
  <si>
    <t>デイサービス梅の宮マミーホーム</t>
  </si>
  <si>
    <t>022-362-2322</t>
  </si>
  <si>
    <t>宮城県塩竈市梅の宮１６番２９号</t>
  </si>
  <si>
    <t>ｶﾌﾞｼｷｶﾞｲｼｬﾘﾂﾜ</t>
  </si>
  <si>
    <t>株式会社リツワ</t>
  </si>
  <si>
    <t>宮城県栗原市栗駒岩ケ崎桐木沢６６番地</t>
  </si>
  <si>
    <t>ｹｱﾋﾞﾚｯｼﾞｼｵｶﾞﾏｹｱｻｰﾋﾞｽｽﾃｰｼｮﾝﾎｳﾓﾝｶｲｺﾞｼﾞｷﾞｮｳｼｮ</t>
  </si>
  <si>
    <t>ケアビレッジ塩竈ケアサービスステーション訪問介護事業所</t>
  </si>
  <si>
    <t>022-354-0038</t>
  </si>
  <si>
    <t>宮城県塩竈市清水沢四丁目３９番１号</t>
  </si>
  <si>
    <t>ｲｯﾊﾟﾝｼｬﾀﾞﾝﾎｳｼﾞﾝｹｲｼｮｳｶｲｼｮｳ</t>
  </si>
  <si>
    <t>一般社団法人慶祥会</t>
  </si>
  <si>
    <t>宮城県塩竈市北浜四丁目２番５４号</t>
  </si>
  <si>
    <t>022-362-7636</t>
  </si>
  <si>
    <t>ﾍﾙﾊﾟｰｽﾃｰｼｮﾝｼﾗｶﾊﾞ</t>
  </si>
  <si>
    <t>ヘルパーステーションしらかば</t>
  </si>
  <si>
    <t>022-361-1116</t>
  </si>
  <si>
    <t>ｷﾉｳｸﾝﾚﾝﾄｯｶｶﾞﾀﾃﾞｲｻｰﾋﾞｽﾐｯﾁｬﾝ</t>
  </si>
  <si>
    <t>機能訓練特化型デイサービスみっちゃん</t>
  </si>
  <si>
    <t>宮城県塩竈市伊保石２１番地１</t>
  </si>
  <si>
    <t>ｶﾌﾞｼｷｶﾞｲｼｬｲｽﾞﾐｶｲｺﾞｻｰﾋﾞｽ</t>
  </si>
  <si>
    <t>株式会社和泉介護サービス</t>
  </si>
  <si>
    <t>宮城県仙台市泉区市名坂字御釜田１４３ー４</t>
  </si>
  <si>
    <t>ｲｽﾞﾐｶｲｺﾞｻｰﾋﾞｽ</t>
  </si>
  <si>
    <t>和泉介護サービス</t>
  </si>
  <si>
    <t>022-368-7779</t>
  </si>
  <si>
    <t>宮城県多賀城市高橋４丁目１０番１２号</t>
  </si>
  <si>
    <t>ｶﾌﾞｼｷｶｲｼｬｱﾙﾃﾃﾞｨｱ</t>
  </si>
  <si>
    <t>株式会社アルテディア</t>
  </si>
  <si>
    <t>東京都千代田区神田錦町３丁目２３　メットライフ神田錦町ビル７階</t>
  </si>
  <si>
    <t>ﾃﾞｲｻｰﾋﾞｽｾﾝﾀｰｹﾝｺｳｸﾗﾌﾞﾀｶﾞｼﾞｮｳ</t>
  </si>
  <si>
    <t>デイサービスセンター健康倶楽部多賀城</t>
  </si>
  <si>
    <t>022-389-2405</t>
  </si>
  <si>
    <t>宮城県多賀城市高崎３丁目２９番１号</t>
  </si>
  <si>
    <t>ｱｰｽｻﾎﾟｰﾄｶﾌﾞｼｷｶｲｼｬ</t>
  </si>
  <si>
    <t>東京都渋谷区本町１丁目４番１４号</t>
  </si>
  <si>
    <t>ｱｰｽｻﾎﾟｰﾄﾀｶﾞｼﾞｮｳ</t>
  </si>
  <si>
    <t>アースサポート多賀城</t>
  </si>
  <si>
    <t>022-364-3601</t>
  </si>
  <si>
    <t>宮城県多賀城市伝上山三丁目１番２８号</t>
  </si>
  <si>
    <t>ｶﾌﾞｼｷｶﾞｲｼｬﾎﾟﾗﾘｽ</t>
  </si>
  <si>
    <t>株式会社ポラリス</t>
  </si>
  <si>
    <t>兵庫県宝塚市旭町三丁目９－１　ポラリス本社ビル２Ｆ</t>
  </si>
  <si>
    <t>ﾎﾟﾗﾘｽﾃﾞｲｻｰﾋﾞｽｾﾝﾀｰﾀｶﾞｼﾞｮｳ</t>
  </si>
  <si>
    <t>ポラリスデイサービスセンター多賀城</t>
  </si>
  <si>
    <t>022-352-1512</t>
  </si>
  <si>
    <t>宮城県多賀城市町前三丁目２番３９号</t>
  </si>
  <si>
    <t>ｱｰｽｻﾎﾟｰﾄｻﾝﾉｳ</t>
  </si>
  <si>
    <t>アースサポート山王</t>
  </si>
  <si>
    <t>022-368-8411</t>
  </si>
  <si>
    <t>宮城県多賀城市山王字千刈田４番１号</t>
  </si>
  <si>
    <t>ﾕｳｹﾞﾝｶﾞｲｼｬﾗｲﾌｹｱｴﾅｼﾞｰ</t>
  </si>
  <si>
    <t>有限会社ライフケアエナジー</t>
  </si>
  <si>
    <t>宮城県仙台市宮城野区銀杏町５番１４号</t>
  </si>
  <si>
    <t>ｷﾗﾘﾃﾞｲｻｰﾋﾞｽｲﾜｷﾘ</t>
  </si>
  <si>
    <t>きらりデイサービスいわきり</t>
  </si>
  <si>
    <t>022-794-9765</t>
  </si>
  <si>
    <t>宮城県多賀城市新田字後１１番</t>
  </si>
  <si>
    <t>ｶﾌﾞｼｷｶﾞｲｼｬﾜｲｴｲﾁｼｰ</t>
  </si>
  <si>
    <t>株式会社ＹＨＣ</t>
  </si>
  <si>
    <t>宮城県宮城郡松島町磯崎字磯崎９番地の１</t>
  </si>
  <si>
    <t>ｺｺﾛﾈﾃﾞｲｻｰﾋﾞｽ</t>
  </si>
  <si>
    <t>心音デイサービス</t>
  </si>
  <si>
    <t>0229-25-5689</t>
  </si>
  <si>
    <t>宮城県大崎市古川字本鹿島５８番２号</t>
  </si>
  <si>
    <t>ｼｬｶｲﾌｸｼﾎｳｼﾞﾝﾁｶﾞﾉｳﾗﾌｸｼｶｲ</t>
  </si>
  <si>
    <t>社会福祉法人千賀の浦福祉会</t>
  </si>
  <si>
    <t>宮城県多賀城市高橋四丁目２４番１号</t>
  </si>
  <si>
    <t>ﾘﾌﾁｮｳｱｵﾊﾞﾀﾞｲﾃﾞｲｻｰﾋﾞｽｾﾝﾀｰ</t>
  </si>
  <si>
    <t>利府町青葉台デイサービスセンター</t>
  </si>
  <si>
    <t>022-356-6301</t>
  </si>
  <si>
    <t>宮城県宮城郡利府町青葉台一丁目３２番地</t>
  </si>
  <si>
    <t>介護予防認知症対応型通所介護</t>
  </si>
  <si>
    <t>認知症対応型通所介護</t>
  </si>
  <si>
    <t>ｶﾌﾞｼｷｶｲｼｬﾌﾚｱｲﾎｰﾑﾋﾅﾀﾎﾞｯｺ</t>
  </si>
  <si>
    <t>株式会社ふれあいホームひなたぼっこ</t>
  </si>
  <si>
    <t>宮城県宮城郡利府町花園三丁目５－１８</t>
  </si>
  <si>
    <t>022-349-0617</t>
  </si>
  <si>
    <t>ｶﾌﾞｼｷｶﾞｲｼｬﾌﾚｱｲﾎｰﾑﾋﾅﾀﾎﾞｯｺ</t>
  </si>
  <si>
    <t>宮城県宮城郡利府町花園三丁目５番地１８</t>
  </si>
  <si>
    <t>ｾﾝﾄｹｱﾐﾔｷﾞｶﾌﾞｼｷｶﾞｲｼｬ</t>
  </si>
  <si>
    <t>セントケア宮城株式会社</t>
  </si>
  <si>
    <t>宮城県仙台市青葉区本町一丁目１１番１１号</t>
  </si>
  <si>
    <t>ｾﾝﾄｹｱﾘﾌﾓﾘﾉｻﾄ</t>
  </si>
  <si>
    <t>セントケアりふ森の郷</t>
  </si>
  <si>
    <t>022-349-0061</t>
  </si>
  <si>
    <t>宮城県宮城郡利府町中央一丁目９番７号</t>
  </si>
  <si>
    <t>宮城県塩竈市月見ケ丘６番１０号</t>
  </si>
  <si>
    <t>宮城県宮城郡利府町赤沼字大貝９３番地１</t>
  </si>
  <si>
    <t>ﾃﾞｲｻｰﾋﾞｽｾﾝﾀｰｲﾁﾉﾏﾁ</t>
  </si>
  <si>
    <t>デイサービスセンター壱ノ町</t>
  </si>
  <si>
    <t>022-356-5250</t>
  </si>
  <si>
    <t>ｶﾌﾞｼｷｶﾞｲｼｬﾄｳｸﾞｳﾉﾓﾘ</t>
  </si>
  <si>
    <t>株式会社東宮の杜</t>
  </si>
  <si>
    <t>宮城県宮城郡七ヶ浜町東宮浜字小田１３番地３０</t>
  </si>
  <si>
    <t>022-354-0205</t>
  </si>
  <si>
    <t>ﾓﾘﾉｶｾﾞｼﾁｶﾞﾊﾏ</t>
  </si>
  <si>
    <t>杜の風七ヶ浜</t>
  </si>
  <si>
    <t>ｷｮﾀｸｶｲｺﾞｼｴﾝﾌﾚｱｲﾎｰﾑﾋﾅﾀﾎﾞｯｺ</t>
  </si>
  <si>
    <t>居宅介護支援ふれあいホームひなたぼっこ</t>
  </si>
  <si>
    <t>022-346-0617</t>
  </si>
  <si>
    <t>ｶﾌﾞｼｷｶﾞｲｼｬｿﾞﾛｶﾝﾊﾟﾆｰ</t>
  </si>
  <si>
    <t>株式会社ＺＯＲＲＯＣｏｍｐａｎｙ</t>
  </si>
  <si>
    <t>宮城県仙台市泉区市名坂字町７９番地の１</t>
  </si>
  <si>
    <t>022-375-4555</t>
  </si>
  <si>
    <t>ﾃﾞｲｻｰﾋﾞｽﾃﾙﾃﾙｶｿﾞｸ</t>
  </si>
  <si>
    <t>デイサービスてるてる家族</t>
  </si>
  <si>
    <t>介護予防小規模多機能型居宅介護</t>
  </si>
  <si>
    <t>小規模多機能型居宅介護</t>
  </si>
  <si>
    <t>介護保険
事業所番号</t>
    <phoneticPr fontId="2"/>
  </si>
  <si>
    <t>申請者-
郵便番号</t>
    <phoneticPr fontId="2"/>
  </si>
  <si>
    <t>事業所-
郵便番号</t>
    <phoneticPr fontId="2"/>
  </si>
  <si>
    <t>事業所-
電話番号</t>
    <phoneticPr fontId="2"/>
  </si>
  <si>
    <t>介護保険事業所番号</t>
    <phoneticPr fontId="2"/>
  </si>
  <si>
    <t>介護予防ケアマネジメント</t>
    <phoneticPr fontId="2"/>
  </si>
  <si>
    <t>指定期間</t>
    <rPh sb="0" eb="2">
      <t>シテイ</t>
    </rPh>
    <rPh sb="2" eb="4">
      <t>キカン</t>
    </rPh>
    <phoneticPr fontId="2"/>
  </si>
  <si>
    <t>更新申請締切日</t>
    <rPh sb="0" eb="2">
      <t>コウシン</t>
    </rPh>
    <rPh sb="2" eb="4">
      <t>シンセイ</t>
    </rPh>
    <rPh sb="4" eb="5">
      <t>シ</t>
    </rPh>
    <rPh sb="5" eb="6">
      <t>キ</t>
    </rPh>
    <rPh sb="6" eb="7">
      <t>ビ</t>
    </rPh>
    <phoneticPr fontId="2"/>
  </si>
  <si>
    <t>株式会社リジョイス</t>
    <rPh sb="0" eb="4">
      <t>カブシキガイシャ</t>
    </rPh>
    <phoneticPr fontId="2"/>
  </si>
  <si>
    <t>訪問介護事業所すきっぷ</t>
    <rPh sb="0" eb="2">
      <t>ホウモン</t>
    </rPh>
    <rPh sb="2" eb="4">
      <t>カイゴ</t>
    </rPh>
    <rPh sb="4" eb="7">
      <t>ジギョウショ</t>
    </rPh>
    <phoneticPr fontId="2"/>
  </si>
  <si>
    <t>ｶﾌﾞｼｷｶﾞｲｼｬﾘｼﾞｮｲｽ</t>
    <phoneticPr fontId="2"/>
  </si>
  <si>
    <t>宮城県仙台市泉区松陵五丁目４番地の４</t>
    <rPh sb="0" eb="3">
      <t>ミヤギケン</t>
    </rPh>
    <rPh sb="3" eb="6">
      <t>センダイシ</t>
    </rPh>
    <rPh sb="6" eb="8">
      <t>イズミク</t>
    </rPh>
    <rPh sb="8" eb="10">
      <t>ショウリョウ</t>
    </rPh>
    <rPh sb="10" eb="11">
      <t>５</t>
    </rPh>
    <rPh sb="11" eb="13">
      <t>チョウメ</t>
    </rPh>
    <rPh sb="14" eb="16">
      <t>バンチ</t>
    </rPh>
    <phoneticPr fontId="2"/>
  </si>
  <si>
    <t>ﾎｳﾓﾝｶｲｺﾞｼﾞｷﾞｮｳｼｮｽｷｯﾌﾟ</t>
    <phoneticPr fontId="2"/>
  </si>
  <si>
    <t>宮城県仙台市泉区松森字内町６０　コーポ斉藤２０１</t>
    <rPh sb="0" eb="3">
      <t>ミヤギケン</t>
    </rPh>
    <rPh sb="3" eb="6">
      <t>センダイシ</t>
    </rPh>
    <rPh sb="6" eb="8">
      <t>イズミク</t>
    </rPh>
    <rPh sb="8" eb="10">
      <t>マツモリ</t>
    </rPh>
    <rPh sb="10" eb="11">
      <t>アザ</t>
    </rPh>
    <rPh sb="11" eb="12">
      <t>ウチ</t>
    </rPh>
    <rPh sb="12" eb="13">
      <t>マチ</t>
    </rPh>
    <rPh sb="19" eb="21">
      <t>サイトウ</t>
    </rPh>
    <phoneticPr fontId="2"/>
  </si>
  <si>
    <t>022-341-6375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</si>
</sst>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0"/>
      <color rgb="FFFF0000"/>
      <name val="Yu Gothic"/>
      <family val="2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6">
    <xf numFmtId="0" fontId="0" fillId="0" borderId="0" xfId="0"/>
    <xf numFmtId="0" fontId="3" fillId="0" borderId="0" xfId="1" applyFont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Alignment="1">
      <alignment vertical="center" wrapText="1"/>
    </xf>
    <xf numFmtId="176" fontId="5" fillId="3" borderId="1" xfId="1" applyNumberFormat="1" applyFont="1" applyFill="1" applyBorder="1" applyAlignment="1">
      <alignment vertical="center" wrapText="1"/>
    </xf>
    <xf numFmtId="176" fontId="5" fillId="0" borderId="1" xfId="1" applyNumberFormat="1" applyFont="1" applyBorder="1" applyAlignment="1">
      <alignment vertical="center" wrapText="1"/>
    </xf>
    <xf numFmtId="176" fontId="5" fillId="0" borderId="0" xfId="1" applyNumberFormat="1" applyFont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176" fontId="7" fillId="3" borderId="1" xfId="1" applyNumberFormat="1" applyFont="1" applyFill="1" applyBorder="1" applyAlignment="1">
      <alignment vertical="center" wrapText="1"/>
    </xf>
    <xf numFmtId="176" fontId="7" fillId="0" borderId="1" xfId="1" applyNumberFormat="1" applyFont="1" applyBorder="1" applyAlignment="1">
      <alignment vertical="center" wrapText="1"/>
    </xf>
    <xf numFmtId="176" fontId="7" fillId="0" borderId="0" xfId="1" applyNumberFormat="1" applyFont="1" applyAlignment="1">
      <alignment vertical="center" wrapText="1"/>
    </xf>
  </cellXfs>
  <cellStyles count="2">
    <cellStyle name="標準" xfId="0" builtinId="0"/>
    <cellStyle name="標準 2" xfId="1" xr:uid="{7D9FAA7B-2D55-46E1-90E8-682347BF06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B08A3-0B0A-4412-8156-E8708C2DD278}">
  <sheetPr>
    <pageSetUpPr fitToPage="1"/>
  </sheetPr>
  <dimension ref="A1:Q45"/>
  <sheetViews>
    <sheetView tabSelected="1" view="pageBreakPreview" zoomScale="80" zoomScaleNormal="100" zoomScaleSheetLayoutView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2" sqref="R2"/>
    </sheetView>
  </sheetViews>
  <sheetFormatPr defaultRowHeight="44.25" customHeight="1"/>
  <cols>
    <col min="1" max="1" width="8.125" style="5" customWidth="1"/>
    <col min="2" max="2" width="10" style="1" customWidth="1"/>
    <col min="3" max="4" width="15" style="1" customWidth="1"/>
    <col min="5" max="5" width="9.125" style="1" bestFit="1" customWidth="1"/>
    <col min="6" max="7" width="15" style="1" customWidth="1"/>
    <col min="8" max="8" width="15" style="12" customWidth="1"/>
    <col min="9" max="9" width="9" style="1" customWidth="1"/>
    <col min="10" max="10" width="15" style="1" customWidth="1"/>
    <col min="11" max="11" width="9" style="1"/>
    <col min="12" max="12" width="15" style="1" customWidth="1"/>
    <col min="13" max="13" width="10" style="9" bestFit="1" customWidth="1"/>
    <col min="14" max="14" width="10" style="9" customWidth="1"/>
    <col min="15" max="15" width="10" style="15" customWidth="1"/>
    <col min="16" max="16" width="9.125" style="1" bestFit="1" customWidth="1"/>
    <col min="17" max="17" width="9" style="6"/>
    <col min="18" max="18" width="14.25" style="1" bestFit="1" customWidth="1"/>
    <col min="19" max="16384" width="9" style="1"/>
  </cols>
  <sheetData>
    <row r="1" spans="1:17" ht="44.25" customHeight="1">
      <c r="A1" s="5" t="s">
        <v>180</v>
      </c>
      <c r="B1" s="3" t="s">
        <v>176</v>
      </c>
      <c r="C1" s="2" t="s">
        <v>0</v>
      </c>
      <c r="D1" s="2" t="s">
        <v>1</v>
      </c>
      <c r="E1" s="2" t="s">
        <v>177</v>
      </c>
      <c r="F1" s="2" t="s">
        <v>2</v>
      </c>
      <c r="G1" s="3" t="s">
        <v>8</v>
      </c>
      <c r="H1" s="10" t="s">
        <v>3</v>
      </c>
      <c r="I1" s="3" t="s">
        <v>178</v>
      </c>
      <c r="J1" s="3" t="s">
        <v>5</v>
      </c>
      <c r="K1" s="3" t="s">
        <v>179</v>
      </c>
      <c r="L1" s="3" t="s">
        <v>4</v>
      </c>
      <c r="M1" s="7" t="s">
        <v>6</v>
      </c>
      <c r="N1" s="7" t="s">
        <v>7</v>
      </c>
      <c r="O1" s="13" t="s">
        <v>183</v>
      </c>
      <c r="P1" s="3" t="s">
        <v>9</v>
      </c>
      <c r="Q1" s="6" t="s">
        <v>182</v>
      </c>
    </row>
    <row r="2" spans="1:17" ht="44.25" customHeight="1">
      <c r="A2" s="5">
        <v>470300237</v>
      </c>
      <c r="B2" s="4" t="str">
        <f>"0"&amp;A2</f>
        <v>0470300237</v>
      </c>
      <c r="C2" s="4" t="s">
        <v>12</v>
      </c>
      <c r="D2" s="4" t="s">
        <v>13</v>
      </c>
      <c r="E2" s="4">
        <v>1510071</v>
      </c>
      <c r="F2" s="4" t="s">
        <v>14</v>
      </c>
      <c r="G2" s="4" t="s">
        <v>18</v>
      </c>
      <c r="H2" s="11" t="s">
        <v>19</v>
      </c>
      <c r="I2" s="4">
        <v>9850026</v>
      </c>
      <c r="J2" s="4" t="s">
        <v>21</v>
      </c>
      <c r="K2" s="4" t="s">
        <v>20</v>
      </c>
      <c r="L2" s="4" t="s">
        <v>24</v>
      </c>
      <c r="M2" s="8">
        <v>42856</v>
      </c>
      <c r="N2" s="8">
        <f>IF(M2="","",DATE(YEAR(M2)+6,MONTH(M2),DAY(M2)-1))</f>
        <v>45046</v>
      </c>
      <c r="O2" s="14">
        <v>45016</v>
      </c>
      <c r="P2" s="4" t="s">
        <v>25</v>
      </c>
    </row>
    <row r="3" spans="1:17" ht="44.25" customHeight="1">
      <c r="A3" s="5">
        <v>470300971</v>
      </c>
      <c r="B3" s="4" t="str">
        <f>"0"&amp;A3</f>
        <v>0470300971</v>
      </c>
      <c r="C3" s="4" t="s">
        <v>77</v>
      </c>
      <c r="D3" s="4" t="s">
        <v>78</v>
      </c>
      <c r="E3" s="4">
        <v>9850003</v>
      </c>
      <c r="F3" s="4" t="s">
        <v>79</v>
      </c>
      <c r="G3" s="4" t="s">
        <v>81</v>
      </c>
      <c r="H3" s="11" t="s">
        <v>82</v>
      </c>
      <c r="I3" s="4">
        <v>9850003</v>
      </c>
      <c r="J3" s="4" t="s">
        <v>79</v>
      </c>
      <c r="K3" s="4" t="s">
        <v>80</v>
      </c>
      <c r="L3" s="4" t="s">
        <v>22</v>
      </c>
      <c r="M3" s="8">
        <v>42856</v>
      </c>
      <c r="N3" s="8">
        <f>IF(M3="","",DATE(YEAR(M3)+6,MONTH(M3),DAY(M3)-1))</f>
        <v>45046</v>
      </c>
      <c r="O3" s="14">
        <v>45016</v>
      </c>
      <c r="P3" s="4" t="s">
        <v>23</v>
      </c>
    </row>
    <row r="4" spans="1:17" ht="44.25" customHeight="1">
      <c r="A4" s="5">
        <v>470300971</v>
      </c>
      <c r="B4" s="4" t="str">
        <f>"0"&amp;A4</f>
        <v>0470300971</v>
      </c>
      <c r="C4" s="4" t="s">
        <v>77</v>
      </c>
      <c r="D4" s="4" t="s">
        <v>78</v>
      </c>
      <c r="E4" s="4">
        <v>9850003</v>
      </c>
      <c r="F4" s="4" t="s">
        <v>79</v>
      </c>
      <c r="G4" s="4" t="s">
        <v>81</v>
      </c>
      <c r="H4" s="11" t="s">
        <v>82</v>
      </c>
      <c r="I4" s="4">
        <v>9850003</v>
      </c>
      <c r="J4" s="4" t="s">
        <v>79</v>
      </c>
      <c r="K4" s="4" t="s">
        <v>80</v>
      </c>
      <c r="L4" s="4" t="s">
        <v>24</v>
      </c>
      <c r="M4" s="8">
        <v>42856</v>
      </c>
      <c r="N4" s="8">
        <f>IF(M4="","",DATE(YEAR(M4)+6,MONTH(M4),DAY(M4)-1))</f>
        <v>45046</v>
      </c>
      <c r="O4" s="14">
        <v>45016</v>
      </c>
      <c r="P4" s="4" t="s">
        <v>25</v>
      </c>
    </row>
    <row r="5" spans="1:17" ht="44.25" customHeight="1">
      <c r="A5" s="5">
        <v>470900424</v>
      </c>
      <c r="B5" s="4" t="str">
        <f>"0"&amp;A5</f>
        <v>0470900424</v>
      </c>
      <c r="C5" s="4" t="s">
        <v>101</v>
      </c>
      <c r="D5" s="4" t="s">
        <v>13</v>
      </c>
      <c r="E5" s="4">
        <v>1510071</v>
      </c>
      <c r="F5" s="4" t="s">
        <v>102</v>
      </c>
      <c r="G5" s="4" t="s">
        <v>103</v>
      </c>
      <c r="H5" s="11" t="s">
        <v>104</v>
      </c>
      <c r="I5" s="4">
        <v>9850872</v>
      </c>
      <c r="J5" s="4" t="s">
        <v>106</v>
      </c>
      <c r="K5" s="4" t="s">
        <v>105</v>
      </c>
      <c r="L5" s="4" t="s">
        <v>24</v>
      </c>
      <c r="M5" s="8">
        <v>42856</v>
      </c>
      <c r="N5" s="8">
        <f>IF(M5="","",DATE(YEAR(M5)+6,MONTH(M5),DAY(M5)-1))</f>
        <v>45046</v>
      </c>
      <c r="O5" s="14">
        <v>45016</v>
      </c>
      <c r="P5" s="4" t="s">
        <v>25</v>
      </c>
    </row>
    <row r="6" spans="1:17" ht="44.25" customHeight="1">
      <c r="A6" s="5">
        <v>470900655</v>
      </c>
      <c r="B6" s="4" t="str">
        <f>"0"&amp;A6</f>
        <v>0470900655</v>
      </c>
      <c r="C6" s="4" t="s">
        <v>12</v>
      </c>
      <c r="D6" s="4" t="s">
        <v>13</v>
      </c>
      <c r="E6" s="4">
        <v>1510071</v>
      </c>
      <c r="F6" s="4" t="s">
        <v>14</v>
      </c>
      <c r="G6" s="4" t="s">
        <v>114</v>
      </c>
      <c r="H6" s="11" t="s">
        <v>115</v>
      </c>
      <c r="I6" s="4">
        <v>9850852</v>
      </c>
      <c r="J6" s="4" t="s">
        <v>117</v>
      </c>
      <c r="K6" s="4" t="s">
        <v>116</v>
      </c>
      <c r="L6" s="4" t="s">
        <v>48</v>
      </c>
      <c r="M6" s="8">
        <v>42856</v>
      </c>
      <c r="N6" s="8">
        <f>IF(M6="","",DATE(YEAR(M6)+6,MONTH(M6),DAY(M6)-1))</f>
        <v>45046</v>
      </c>
      <c r="O6" s="14">
        <v>45016</v>
      </c>
      <c r="P6" s="4" t="s">
        <v>49</v>
      </c>
    </row>
    <row r="7" spans="1:17" ht="44.25" customHeight="1">
      <c r="A7" s="5">
        <v>470900770</v>
      </c>
      <c r="B7" s="4" t="str">
        <f>"0"&amp;A7</f>
        <v>0470900770</v>
      </c>
      <c r="C7" s="4" t="s">
        <v>118</v>
      </c>
      <c r="D7" s="4" t="s">
        <v>119</v>
      </c>
      <c r="E7" s="4">
        <v>9830047</v>
      </c>
      <c r="F7" s="4" t="s">
        <v>120</v>
      </c>
      <c r="G7" s="4" t="s">
        <v>121</v>
      </c>
      <c r="H7" s="11" t="s">
        <v>122</v>
      </c>
      <c r="I7" s="4">
        <v>9850854</v>
      </c>
      <c r="J7" s="4" t="s">
        <v>124</v>
      </c>
      <c r="K7" s="4" t="s">
        <v>123</v>
      </c>
      <c r="L7" s="4" t="s">
        <v>29</v>
      </c>
      <c r="M7" s="8">
        <v>42856</v>
      </c>
      <c r="N7" s="8">
        <f>IF(M7="","",DATE(YEAR(M7)+6,MONTH(M7),DAY(M7)-1))</f>
        <v>45046</v>
      </c>
      <c r="O7" s="14">
        <v>45016</v>
      </c>
      <c r="P7" s="4" t="s">
        <v>30</v>
      </c>
    </row>
    <row r="8" spans="1:17" ht="44.25" customHeight="1">
      <c r="A8" s="5">
        <v>471502310</v>
      </c>
      <c r="B8" s="4" t="str">
        <f>"0"&amp;A8</f>
        <v>0471502310</v>
      </c>
      <c r="C8" s="4" t="s">
        <v>125</v>
      </c>
      <c r="D8" s="4" t="s">
        <v>126</v>
      </c>
      <c r="E8" s="4">
        <v>9810212</v>
      </c>
      <c r="F8" s="4" t="s">
        <v>127</v>
      </c>
      <c r="G8" s="4" t="s">
        <v>128</v>
      </c>
      <c r="H8" s="11" t="s">
        <v>129</v>
      </c>
      <c r="I8" s="4">
        <v>9896223</v>
      </c>
      <c r="J8" s="4" t="s">
        <v>131</v>
      </c>
      <c r="K8" s="4" t="s">
        <v>130</v>
      </c>
      <c r="L8" s="4" t="s">
        <v>41</v>
      </c>
      <c r="M8" s="8">
        <v>42917</v>
      </c>
      <c r="N8" s="8">
        <f>IF(M8="","",DATE(YEAR(M8)+6,MONTH(M8),DAY(M8)-1))</f>
        <v>45107</v>
      </c>
      <c r="O8" s="14">
        <v>45077</v>
      </c>
      <c r="P8" s="4">
        <v>78</v>
      </c>
    </row>
    <row r="9" spans="1:17" ht="44.25" customHeight="1">
      <c r="A9" s="5">
        <v>472600949</v>
      </c>
      <c r="B9" s="4" t="str">
        <f>"0"&amp;A9</f>
        <v>0472600949</v>
      </c>
      <c r="C9" s="4" t="s">
        <v>141</v>
      </c>
      <c r="D9" s="4" t="s">
        <v>142</v>
      </c>
      <c r="E9" s="4">
        <v>9810132</v>
      </c>
      <c r="F9" s="4" t="s">
        <v>146</v>
      </c>
      <c r="G9" s="4" t="s">
        <v>165</v>
      </c>
      <c r="H9" s="11" t="s">
        <v>166</v>
      </c>
      <c r="I9" s="4">
        <v>9810132</v>
      </c>
      <c r="J9" s="4" t="s">
        <v>146</v>
      </c>
      <c r="K9" s="4" t="s">
        <v>167</v>
      </c>
      <c r="L9" s="4" t="s">
        <v>15</v>
      </c>
      <c r="M9" s="8">
        <v>42948</v>
      </c>
      <c r="N9" s="8">
        <f>IF(M9="","",DATE(YEAR(M9)+6,MONTH(M9),DAY(M9)-1))</f>
        <v>45138</v>
      </c>
      <c r="O9" s="14">
        <v>45107</v>
      </c>
      <c r="P9" s="4">
        <v>43</v>
      </c>
    </row>
    <row r="10" spans="1:17" ht="44.25" customHeight="1">
      <c r="A10" s="5">
        <v>472600568</v>
      </c>
      <c r="B10" s="4" t="str">
        <f>"0"&amp;A10</f>
        <v>0472600568</v>
      </c>
      <c r="C10" s="4" t="s">
        <v>147</v>
      </c>
      <c r="D10" s="4" t="s">
        <v>148</v>
      </c>
      <c r="E10" s="4">
        <v>9800014</v>
      </c>
      <c r="F10" s="4" t="s">
        <v>149</v>
      </c>
      <c r="G10" s="4" t="s">
        <v>150</v>
      </c>
      <c r="H10" s="11" t="s">
        <v>151</v>
      </c>
      <c r="I10" s="4">
        <v>9810104</v>
      </c>
      <c r="J10" s="4" t="s">
        <v>153</v>
      </c>
      <c r="K10" s="4" t="s">
        <v>152</v>
      </c>
      <c r="L10" s="4" t="s">
        <v>24</v>
      </c>
      <c r="M10" s="8">
        <v>43040</v>
      </c>
      <c r="N10" s="8">
        <f>IF(M10="","",DATE(YEAR(M10)+6,MONTH(M10),DAY(M10)-1))</f>
        <v>45230</v>
      </c>
      <c r="O10" s="14">
        <v>45198</v>
      </c>
      <c r="P10" s="4" t="s">
        <v>25</v>
      </c>
    </row>
    <row r="11" spans="1:17" ht="44.25" customHeight="1">
      <c r="A11" s="5">
        <v>470900192</v>
      </c>
      <c r="B11" s="4" t="str">
        <f>"0"&amp;A11</f>
        <v>0470900192</v>
      </c>
      <c r="C11" s="4" t="s">
        <v>87</v>
      </c>
      <c r="D11" s="4" t="s">
        <v>88</v>
      </c>
      <c r="E11" s="4">
        <v>9813117</v>
      </c>
      <c r="F11" s="4" t="s">
        <v>89</v>
      </c>
      <c r="G11" s="4" t="s">
        <v>90</v>
      </c>
      <c r="H11" s="11" t="s">
        <v>91</v>
      </c>
      <c r="I11" s="4">
        <v>9850853</v>
      </c>
      <c r="J11" s="4" t="s">
        <v>93</v>
      </c>
      <c r="K11" s="4" t="s">
        <v>92</v>
      </c>
      <c r="L11" s="4" t="s">
        <v>24</v>
      </c>
      <c r="M11" s="8">
        <v>43070</v>
      </c>
      <c r="N11" s="8">
        <f>IF(M11="","",DATE(YEAR(M11)+6,MONTH(M11),DAY(M11)-1))</f>
        <v>45260</v>
      </c>
      <c r="O11" s="14">
        <v>45230</v>
      </c>
      <c r="P11" s="4" t="s">
        <v>25</v>
      </c>
    </row>
    <row r="12" spans="1:17" ht="44.25" customHeight="1">
      <c r="A12" s="5">
        <v>475501581</v>
      </c>
      <c r="B12" s="4" t="str">
        <f>"0"&amp;A12</f>
        <v>0475501581</v>
      </c>
      <c r="C12" s="4" t="s">
        <v>168</v>
      </c>
      <c r="D12" s="4" t="s">
        <v>169</v>
      </c>
      <c r="E12" s="4">
        <v>9813117</v>
      </c>
      <c r="F12" s="4" t="s">
        <v>170</v>
      </c>
      <c r="G12" s="4" t="s">
        <v>172</v>
      </c>
      <c r="H12" s="11" t="s">
        <v>173</v>
      </c>
      <c r="I12" s="4">
        <v>9813117</v>
      </c>
      <c r="J12" s="4" t="s">
        <v>170</v>
      </c>
      <c r="K12" s="4" t="s">
        <v>171</v>
      </c>
      <c r="L12" s="4" t="s">
        <v>41</v>
      </c>
      <c r="M12" s="8">
        <v>43101</v>
      </c>
      <c r="N12" s="8">
        <f>IF(M12="","",DATE(YEAR(M12)+6,MONTH(M12),DAY(M12)-1))</f>
        <v>45291</v>
      </c>
      <c r="O12" s="14">
        <v>45260</v>
      </c>
      <c r="P12" s="4">
        <v>78</v>
      </c>
    </row>
    <row r="13" spans="1:17" ht="44.25" customHeight="1">
      <c r="A13" s="5">
        <v>475503512</v>
      </c>
      <c r="B13" s="4" t="str">
        <f>"0"&amp;A13</f>
        <v>0475503512</v>
      </c>
      <c r="C13" s="4" t="s">
        <v>186</v>
      </c>
      <c r="D13" s="4" t="s">
        <v>184</v>
      </c>
      <c r="E13" s="4">
        <v>9813108</v>
      </c>
      <c r="F13" s="4" t="s">
        <v>187</v>
      </c>
      <c r="G13" s="4" t="s">
        <v>188</v>
      </c>
      <c r="H13" s="11" t="s">
        <v>185</v>
      </c>
      <c r="I13" s="4">
        <v>9813111</v>
      </c>
      <c r="J13" s="4" t="s">
        <v>189</v>
      </c>
      <c r="K13" s="4" t="s">
        <v>190</v>
      </c>
      <c r="L13" s="4" t="s">
        <v>22</v>
      </c>
      <c r="M13" s="8">
        <v>43101</v>
      </c>
      <c r="N13" s="8">
        <f>IF(M13="","",DATE(YEAR(M13)+6,MONTH(M13),DAY(M13)-1))</f>
        <v>45291</v>
      </c>
      <c r="O13" s="14">
        <v>45260</v>
      </c>
      <c r="P13" s="4" t="s">
        <v>23</v>
      </c>
    </row>
    <row r="14" spans="1:17" ht="44.25" customHeight="1">
      <c r="A14" s="5">
        <v>470300914</v>
      </c>
      <c r="B14" s="4" t="str">
        <f>"0"&amp;A14</f>
        <v>0470300914</v>
      </c>
      <c r="C14" s="4" t="s">
        <v>70</v>
      </c>
      <c r="D14" s="4" t="s">
        <v>71</v>
      </c>
      <c r="E14" s="4">
        <v>9895301</v>
      </c>
      <c r="F14" s="4" t="s">
        <v>72</v>
      </c>
      <c r="G14" s="4" t="s">
        <v>73</v>
      </c>
      <c r="H14" s="11" t="s">
        <v>74</v>
      </c>
      <c r="I14" s="4">
        <v>9850061</v>
      </c>
      <c r="J14" s="4" t="s">
        <v>76</v>
      </c>
      <c r="K14" s="4" t="s">
        <v>75</v>
      </c>
      <c r="L14" s="4" t="s">
        <v>22</v>
      </c>
      <c r="M14" s="8">
        <v>43132</v>
      </c>
      <c r="N14" s="8">
        <f>IF(M14="","",DATE(YEAR(M14)+6,MONTH(M14),DAY(M14)-1))</f>
        <v>45322</v>
      </c>
      <c r="O14" s="14">
        <f>DATE(YEAR(N14),MONTH(N14)-1,DAY(N14)-3)</f>
        <v>45288</v>
      </c>
      <c r="P14" s="4" t="s">
        <v>23</v>
      </c>
    </row>
    <row r="15" spans="1:17" ht="41.25" customHeight="1">
      <c r="A15" s="5">
        <v>470300237</v>
      </c>
      <c r="B15" s="4" t="str">
        <f>"0"&amp;A15</f>
        <v>0470300237</v>
      </c>
      <c r="C15" s="4" t="s">
        <v>12</v>
      </c>
      <c r="D15" s="4" t="s">
        <v>13</v>
      </c>
      <c r="E15" s="4">
        <v>1510071</v>
      </c>
      <c r="F15" s="4" t="s">
        <v>14</v>
      </c>
      <c r="G15" s="4" t="s">
        <v>18</v>
      </c>
      <c r="H15" s="11" t="s">
        <v>19</v>
      </c>
      <c r="I15" s="4">
        <v>9850026</v>
      </c>
      <c r="J15" s="4" t="s">
        <v>21</v>
      </c>
      <c r="K15" s="4" t="s">
        <v>20</v>
      </c>
      <c r="L15" s="4" t="s">
        <v>22</v>
      </c>
      <c r="M15" s="8">
        <v>43191</v>
      </c>
      <c r="N15" s="8">
        <f>IF(M15="","",DATE(YEAR(M15)+6,MONTH(M15),DAY(M15)-1))</f>
        <v>45382</v>
      </c>
      <c r="O15" s="14">
        <v>45351</v>
      </c>
      <c r="P15" s="4" t="s">
        <v>23</v>
      </c>
    </row>
    <row r="16" spans="1:17" ht="44.25" customHeight="1">
      <c r="A16" s="5">
        <v>470300369</v>
      </c>
      <c r="B16" s="4" t="str">
        <f>"0"&amp;A16</f>
        <v>0470300369</v>
      </c>
      <c r="C16" s="4" t="s">
        <v>31</v>
      </c>
      <c r="D16" s="4" t="s">
        <v>32</v>
      </c>
      <c r="E16" s="4">
        <v>9850066</v>
      </c>
      <c r="F16" s="4" t="s">
        <v>33</v>
      </c>
      <c r="G16" s="4" t="s">
        <v>34</v>
      </c>
      <c r="H16" s="11" t="s">
        <v>35</v>
      </c>
      <c r="I16" s="4">
        <v>9850066</v>
      </c>
      <c r="J16" s="4" t="s">
        <v>33</v>
      </c>
      <c r="K16" s="4" t="s">
        <v>36</v>
      </c>
      <c r="L16" s="4" t="s">
        <v>22</v>
      </c>
      <c r="M16" s="8">
        <v>43191</v>
      </c>
      <c r="N16" s="8">
        <f>IF(M16="","",DATE(YEAR(M16)+6,MONTH(M16),DAY(M16)-1))</f>
        <v>45382</v>
      </c>
      <c r="O16" s="14">
        <v>45351</v>
      </c>
      <c r="P16" s="4" t="s">
        <v>23</v>
      </c>
    </row>
    <row r="17" spans="1:16" ht="44.25" customHeight="1">
      <c r="A17" s="5">
        <v>470300377</v>
      </c>
      <c r="B17" s="4" t="str">
        <f>"0"&amp;A17</f>
        <v>0470300377</v>
      </c>
      <c r="C17" s="4" t="s">
        <v>31</v>
      </c>
      <c r="D17" s="4" t="s">
        <v>32</v>
      </c>
      <c r="E17" s="4">
        <v>9850066</v>
      </c>
      <c r="F17" s="4" t="s">
        <v>37</v>
      </c>
      <c r="G17" s="4" t="s">
        <v>38</v>
      </c>
      <c r="H17" s="11" t="s">
        <v>39</v>
      </c>
      <c r="I17" s="4">
        <v>9850066</v>
      </c>
      <c r="J17" s="4" t="s">
        <v>33</v>
      </c>
      <c r="K17" s="4" t="s">
        <v>40</v>
      </c>
      <c r="L17" s="4" t="s">
        <v>29</v>
      </c>
      <c r="M17" s="8">
        <v>43191</v>
      </c>
      <c r="N17" s="8">
        <f>IF(M17="","",DATE(YEAR(M17)+6,MONTH(M17),DAY(M17)-1))</f>
        <v>45382</v>
      </c>
      <c r="O17" s="14">
        <v>45351</v>
      </c>
      <c r="P17" s="4" t="s">
        <v>30</v>
      </c>
    </row>
    <row r="18" spans="1:16" ht="44.25" customHeight="1">
      <c r="A18" s="5">
        <v>470300641</v>
      </c>
      <c r="B18" s="4" t="str">
        <f>"0"&amp;A18</f>
        <v>0470300641</v>
      </c>
      <c r="C18" s="4" t="s">
        <v>42</v>
      </c>
      <c r="D18" s="4" t="s">
        <v>43</v>
      </c>
      <c r="E18" s="4">
        <v>9850087</v>
      </c>
      <c r="F18" s="4" t="s">
        <v>44</v>
      </c>
      <c r="G18" s="4" t="s">
        <v>46</v>
      </c>
      <c r="H18" s="11" t="s">
        <v>47</v>
      </c>
      <c r="I18" s="4">
        <v>9850087</v>
      </c>
      <c r="J18" s="4" t="s">
        <v>44</v>
      </c>
      <c r="K18" s="4" t="s">
        <v>45</v>
      </c>
      <c r="L18" s="4" t="s">
        <v>29</v>
      </c>
      <c r="M18" s="8">
        <v>43191</v>
      </c>
      <c r="N18" s="8">
        <f>IF(M18="","",DATE(YEAR(M18)+6,MONTH(M18),DAY(M18)-1))</f>
        <v>45382</v>
      </c>
      <c r="O18" s="14">
        <v>45351</v>
      </c>
      <c r="P18" s="4" t="s">
        <v>30</v>
      </c>
    </row>
    <row r="19" spans="1:16" ht="44.25" customHeight="1">
      <c r="A19" s="5">
        <v>470300831</v>
      </c>
      <c r="B19" s="4" t="str">
        <f>"0"&amp;A19</f>
        <v>0470300831</v>
      </c>
      <c r="C19" s="4" t="s">
        <v>50</v>
      </c>
      <c r="D19" s="4" t="s">
        <v>51</v>
      </c>
      <c r="E19" s="4">
        <v>600053</v>
      </c>
      <c r="F19" s="4" t="s">
        <v>52</v>
      </c>
      <c r="G19" s="4" t="s">
        <v>53</v>
      </c>
      <c r="H19" s="11" t="s">
        <v>54</v>
      </c>
      <c r="I19" s="4">
        <v>9850003</v>
      </c>
      <c r="J19" s="4" t="s">
        <v>56</v>
      </c>
      <c r="K19" s="4" t="s">
        <v>55</v>
      </c>
      <c r="L19" s="4" t="s">
        <v>29</v>
      </c>
      <c r="M19" s="8">
        <v>43191</v>
      </c>
      <c r="N19" s="8">
        <f>IF(M19="","",DATE(YEAR(M19)+6,MONTH(M19),DAY(M19)-1))</f>
        <v>45382</v>
      </c>
      <c r="O19" s="14">
        <v>45351</v>
      </c>
      <c r="P19" s="4" t="s">
        <v>30</v>
      </c>
    </row>
    <row r="20" spans="1:16" ht="44.25" customHeight="1">
      <c r="A20" s="5">
        <v>470300856</v>
      </c>
      <c r="B20" s="4" t="str">
        <f>"0"&amp;A20</f>
        <v>0470300856</v>
      </c>
      <c r="C20" s="4" t="s">
        <v>57</v>
      </c>
      <c r="D20" s="4" t="s">
        <v>58</v>
      </c>
      <c r="E20" s="4">
        <v>9850042</v>
      </c>
      <c r="F20" s="4" t="s">
        <v>59</v>
      </c>
      <c r="G20" s="4" t="s">
        <v>61</v>
      </c>
      <c r="H20" s="11" t="s">
        <v>62</v>
      </c>
      <c r="I20" s="4">
        <v>9850042</v>
      </c>
      <c r="J20" s="4" t="s">
        <v>59</v>
      </c>
      <c r="K20" s="4" t="s">
        <v>60</v>
      </c>
      <c r="L20" s="4" t="s">
        <v>29</v>
      </c>
      <c r="M20" s="8">
        <v>43191</v>
      </c>
      <c r="N20" s="8">
        <f>IF(M20="","",DATE(YEAR(M20)+6,MONTH(M20),DAY(M20)-1))</f>
        <v>45382</v>
      </c>
      <c r="O20" s="14">
        <v>45351</v>
      </c>
      <c r="P20" s="4" t="s">
        <v>30</v>
      </c>
    </row>
    <row r="21" spans="1:16" ht="44.25" customHeight="1">
      <c r="A21" s="5">
        <v>470300872</v>
      </c>
      <c r="B21" s="4" t="str">
        <f>"0"&amp;A21</f>
        <v>0470300872</v>
      </c>
      <c r="C21" s="4" t="s">
        <v>63</v>
      </c>
      <c r="D21" s="4" t="s">
        <v>64</v>
      </c>
      <c r="E21" s="4">
        <v>9810213</v>
      </c>
      <c r="F21" s="4" t="s">
        <v>65</v>
      </c>
      <c r="G21" s="4" t="s">
        <v>66</v>
      </c>
      <c r="H21" s="11" t="s">
        <v>67</v>
      </c>
      <c r="I21" s="4">
        <v>9850077</v>
      </c>
      <c r="J21" s="4" t="s">
        <v>69</v>
      </c>
      <c r="K21" s="4" t="s">
        <v>68</v>
      </c>
      <c r="L21" s="4" t="s">
        <v>29</v>
      </c>
      <c r="M21" s="8">
        <v>43191</v>
      </c>
      <c r="N21" s="8">
        <f>IF(M21="","",DATE(YEAR(M21)+6,MONTH(M21),DAY(M21)-1))</f>
        <v>45382</v>
      </c>
      <c r="O21" s="14">
        <v>45351</v>
      </c>
      <c r="P21" s="4" t="s">
        <v>30</v>
      </c>
    </row>
    <row r="22" spans="1:16" ht="44.25" customHeight="1">
      <c r="A22" s="5">
        <v>470300997</v>
      </c>
      <c r="B22" s="4" t="str">
        <f>"0"&amp;A22</f>
        <v>0470300997</v>
      </c>
      <c r="C22" s="4" t="s">
        <v>26</v>
      </c>
      <c r="D22" s="4" t="s">
        <v>27</v>
      </c>
      <c r="E22" s="4">
        <v>9850087</v>
      </c>
      <c r="F22" s="4" t="s">
        <v>28</v>
      </c>
      <c r="G22" s="4" t="s">
        <v>84</v>
      </c>
      <c r="H22" s="11" t="s">
        <v>85</v>
      </c>
      <c r="I22" s="4">
        <v>9850087</v>
      </c>
      <c r="J22" s="4" t="s">
        <v>86</v>
      </c>
      <c r="K22" s="4" t="s">
        <v>83</v>
      </c>
      <c r="L22" s="4" t="s">
        <v>29</v>
      </c>
      <c r="M22" s="8">
        <v>43191</v>
      </c>
      <c r="N22" s="8">
        <f>IF(M22="","",DATE(YEAR(M22)+6,MONTH(M22),DAY(M22)-1))</f>
        <v>45382</v>
      </c>
      <c r="O22" s="14">
        <v>45351</v>
      </c>
      <c r="P22" s="4" t="s">
        <v>30</v>
      </c>
    </row>
    <row r="23" spans="1:16" ht="41.25" customHeight="1">
      <c r="A23" s="5">
        <v>470300997</v>
      </c>
      <c r="B23" s="4" t="str">
        <f>"0"&amp;A23</f>
        <v>0470300997</v>
      </c>
      <c r="C23" s="4" t="s">
        <v>26</v>
      </c>
      <c r="D23" s="4" t="s">
        <v>27</v>
      </c>
      <c r="E23" s="4">
        <v>9850087</v>
      </c>
      <c r="F23" s="4" t="s">
        <v>28</v>
      </c>
      <c r="G23" s="4" t="s">
        <v>84</v>
      </c>
      <c r="H23" s="11" t="s">
        <v>85</v>
      </c>
      <c r="I23" s="4">
        <v>9850087</v>
      </c>
      <c r="J23" s="4" t="s">
        <v>86</v>
      </c>
      <c r="K23" s="4" t="s">
        <v>83</v>
      </c>
      <c r="L23" s="4" t="s">
        <v>48</v>
      </c>
      <c r="M23" s="8">
        <v>43191</v>
      </c>
      <c r="N23" s="8">
        <f>IF(M23="","",DATE(YEAR(M23)+6,MONTH(M23),DAY(M23)-1))</f>
        <v>45382</v>
      </c>
      <c r="O23" s="14">
        <v>45351</v>
      </c>
      <c r="P23" s="4" t="s">
        <v>49</v>
      </c>
    </row>
    <row r="24" spans="1:16" ht="41.25" customHeight="1">
      <c r="A24" s="5">
        <v>470900192</v>
      </c>
      <c r="B24" s="4" t="str">
        <f>"0"&amp;A24</f>
        <v>0470900192</v>
      </c>
      <c r="C24" s="4" t="s">
        <v>87</v>
      </c>
      <c r="D24" s="4" t="s">
        <v>88</v>
      </c>
      <c r="E24" s="4">
        <v>9813117</v>
      </c>
      <c r="F24" s="4" t="s">
        <v>89</v>
      </c>
      <c r="G24" s="4" t="s">
        <v>90</v>
      </c>
      <c r="H24" s="11" t="s">
        <v>91</v>
      </c>
      <c r="I24" s="4">
        <v>9850853</v>
      </c>
      <c r="J24" s="4" t="s">
        <v>93</v>
      </c>
      <c r="K24" s="4" t="s">
        <v>92</v>
      </c>
      <c r="L24" s="4" t="s">
        <v>22</v>
      </c>
      <c r="M24" s="8">
        <v>43191</v>
      </c>
      <c r="N24" s="8">
        <f>IF(M24="","",DATE(YEAR(M24)+6,MONTH(M24),DAY(M24)-1))</f>
        <v>45382</v>
      </c>
      <c r="O24" s="14">
        <v>45351</v>
      </c>
      <c r="P24" s="4" t="s">
        <v>23</v>
      </c>
    </row>
    <row r="25" spans="1:16" ht="44.25" customHeight="1">
      <c r="A25" s="5">
        <v>470900234</v>
      </c>
      <c r="B25" s="4" t="str">
        <f>"0"&amp;A25</f>
        <v>0470900234</v>
      </c>
      <c r="C25" s="4" t="s">
        <v>94</v>
      </c>
      <c r="D25" s="4" t="s">
        <v>95</v>
      </c>
      <c r="E25" s="4">
        <v>1010054</v>
      </c>
      <c r="F25" s="4" t="s">
        <v>96</v>
      </c>
      <c r="G25" s="4" t="s">
        <v>97</v>
      </c>
      <c r="H25" s="11" t="s">
        <v>98</v>
      </c>
      <c r="I25" s="4">
        <v>9850862</v>
      </c>
      <c r="J25" s="4" t="s">
        <v>100</v>
      </c>
      <c r="K25" s="4" t="s">
        <v>99</v>
      </c>
      <c r="L25" s="4" t="s">
        <v>29</v>
      </c>
      <c r="M25" s="8">
        <v>43191</v>
      </c>
      <c r="N25" s="8">
        <f>IF(M25="","",DATE(YEAR(M25)+6,MONTH(M25),DAY(M25)-1))</f>
        <v>45382</v>
      </c>
      <c r="O25" s="14">
        <v>45351</v>
      </c>
      <c r="P25" s="4" t="s">
        <v>30</v>
      </c>
    </row>
    <row r="26" spans="1:16" ht="44.25" customHeight="1">
      <c r="A26" s="5">
        <v>470900424</v>
      </c>
      <c r="B26" s="4" t="str">
        <f>"0"&amp;A26</f>
        <v>0470900424</v>
      </c>
      <c r="C26" s="4" t="s">
        <v>101</v>
      </c>
      <c r="D26" s="4" t="s">
        <v>13</v>
      </c>
      <c r="E26" s="4">
        <v>1510071</v>
      </c>
      <c r="F26" s="4" t="s">
        <v>102</v>
      </c>
      <c r="G26" s="4" t="s">
        <v>103</v>
      </c>
      <c r="H26" s="11" t="s">
        <v>104</v>
      </c>
      <c r="I26" s="4">
        <v>9850872</v>
      </c>
      <c r="J26" s="4" t="s">
        <v>106</v>
      </c>
      <c r="K26" s="4" t="s">
        <v>105</v>
      </c>
      <c r="L26" s="4" t="s">
        <v>22</v>
      </c>
      <c r="M26" s="8">
        <v>43191</v>
      </c>
      <c r="N26" s="8">
        <f>IF(M26="","",DATE(YEAR(M26)+6,MONTH(M26),DAY(M26)-1))</f>
        <v>45382</v>
      </c>
      <c r="O26" s="14">
        <v>45351</v>
      </c>
      <c r="P26" s="4" t="s">
        <v>23</v>
      </c>
    </row>
    <row r="27" spans="1:16" ht="44.25" customHeight="1">
      <c r="A27" s="5">
        <v>470900549</v>
      </c>
      <c r="B27" s="4" t="str">
        <f>"0"&amp;A27</f>
        <v>0470900549</v>
      </c>
      <c r="C27" s="4" t="s">
        <v>107</v>
      </c>
      <c r="D27" s="4" t="s">
        <v>108</v>
      </c>
      <c r="E27" s="4">
        <v>6650835</v>
      </c>
      <c r="F27" s="4" t="s">
        <v>109</v>
      </c>
      <c r="G27" s="4" t="s">
        <v>110</v>
      </c>
      <c r="H27" s="11" t="s">
        <v>111</v>
      </c>
      <c r="I27" s="4">
        <v>9850845</v>
      </c>
      <c r="J27" s="4" t="s">
        <v>113</v>
      </c>
      <c r="K27" s="4" t="s">
        <v>112</v>
      </c>
      <c r="L27" s="4" t="s">
        <v>29</v>
      </c>
      <c r="M27" s="8">
        <v>43191</v>
      </c>
      <c r="N27" s="8">
        <f>IF(M27="","",DATE(YEAR(M27)+6,MONTH(M27),DAY(M27)-1))</f>
        <v>45382</v>
      </c>
      <c r="O27" s="14">
        <v>45351</v>
      </c>
      <c r="P27" s="4" t="s">
        <v>30</v>
      </c>
    </row>
    <row r="28" spans="1:16" ht="44.25" customHeight="1">
      <c r="A28" s="5">
        <v>470900655</v>
      </c>
      <c r="B28" s="4" t="str">
        <f>"0"&amp;A28</f>
        <v>0470900655</v>
      </c>
      <c r="C28" s="4" t="s">
        <v>12</v>
      </c>
      <c r="D28" s="4" t="s">
        <v>13</v>
      </c>
      <c r="E28" s="4">
        <v>1510071</v>
      </c>
      <c r="F28" s="4" t="s">
        <v>14</v>
      </c>
      <c r="G28" s="4" t="s">
        <v>114</v>
      </c>
      <c r="H28" s="11" t="s">
        <v>115</v>
      </c>
      <c r="I28" s="4">
        <v>9850852</v>
      </c>
      <c r="J28" s="4" t="s">
        <v>117</v>
      </c>
      <c r="K28" s="4" t="s">
        <v>116</v>
      </c>
      <c r="L28" s="4" t="s">
        <v>29</v>
      </c>
      <c r="M28" s="8">
        <v>43191</v>
      </c>
      <c r="N28" s="8">
        <f>IF(M28="","",DATE(YEAR(M28)+6,MONTH(M28),DAY(M28)-1))</f>
        <v>45382</v>
      </c>
      <c r="O28" s="14">
        <v>45351</v>
      </c>
      <c r="P28" s="4" t="s">
        <v>30</v>
      </c>
    </row>
    <row r="29" spans="1:16" ht="44.25" customHeight="1">
      <c r="A29" s="5">
        <v>472600170</v>
      </c>
      <c r="B29" s="4" t="str">
        <f>"0"&amp;A29</f>
        <v>0472600170</v>
      </c>
      <c r="C29" s="4" t="s">
        <v>132</v>
      </c>
      <c r="D29" s="4" t="s">
        <v>133</v>
      </c>
      <c r="E29" s="4">
        <v>9850853</v>
      </c>
      <c r="F29" s="4" t="s">
        <v>134</v>
      </c>
      <c r="G29" s="4" t="s">
        <v>135</v>
      </c>
      <c r="H29" s="11" t="s">
        <v>136</v>
      </c>
      <c r="I29" s="4">
        <v>9810133</v>
      </c>
      <c r="J29" s="4" t="s">
        <v>138</v>
      </c>
      <c r="K29" s="4" t="s">
        <v>137</v>
      </c>
      <c r="L29" s="4" t="s">
        <v>29</v>
      </c>
      <c r="M29" s="8">
        <v>43191</v>
      </c>
      <c r="N29" s="8">
        <f>IF(M29="","",DATE(YEAR(M29)+6,MONTH(M29),DAY(M29)-1))</f>
        <v>45382</v>
      </c>
      <c r="O29" s="14">
        <v>45351</v>
      </c>
      <c r="P29" s="4" t="s">
        <v>30</v>
      </c>
    </row>
    <row r="30" spans="1:16" ht="44.25" customHeight="1">
      <c r="A30" s="5">
        <v>472600543</v>
      </c>
      <c r="B30" s="4" t="str">
        <f>"0"&amp;A30</f>
        <v>0472600543</v>
      </c>
      <c r="C30" s="4" t="s">
        <v>141</v>
      </c>
      <c r="D30" s="4" t="s">
        <v>142</v>
      </c>
      <c r="E30" s="4">
        <v>9810132</v>
      </c>
      <c r="F30" s="4" t="s">
        <v>143</v>
      </c>
      <c r="G30" s="4" t="s">
        <v>145</v>
      </c>
      <c r="H30" s="11" t="s">
        <v>142</v>
      </c>
      <c r="I30" s="4">
        <v>9810132</v>
      </c>
      <c r="J30" s="4" t="s">
        <v>146</v>
      </c>
      <c r="K30" s="4" t="s">
        <v>144</v>
      </c>
      <c r="L30" s="4" t="s">
        <v>29</v>
      </c>
      <c r="M30" s="8">
        <v>43191</v>
      </c>
      <c r="N30" s="8">
        <f>IF(M30="","",DATE(YEAR(M30)+6,MONTH(M30),DAY(M30)-1))</f>
        <v>45382</v>
      </c>
      <c r="O30" s="14">
        <v>45351</v>
      </c>
      <c r="P30" s="4" t="s">
        <v>30</v>
      </c>
    </row>
    <row r="31" spans="1:16" ht="44.25" customHeight="1">
      <c r="A31" s="5">
        <v>472600774</v>
      </c>
      <c r="B31" s="4" t="str">
        <f>"0"&amp;A31</f>
        <v>0472600774</v>
      </c>
      <c r="C31" s="4" t="s">
        <v>31</v>
      </c>
      <c r="D31" s="4" t="s">
        <v>32</v>
      </c>
      <c r="E31" s="4">
        <v>9850066</v>
      </c>
      <c r="F31" s="4" t="s">
        <v>154</v>
      </c>
      <c r="G31" s="4" t="s">
        <v>156</v>
      </c>
      <c r="H31" s="11" t="s">
        <v>157</v>
      </c>
      <c r="I31" s="4">
        <v>9810101</v>
      </c>
      <c r="J31" s="4" t="s">
        <v>155</v>
      </c>
      <c r="K31" s="4" t="s">
        <v>158</v>
      </c>
      <c r="L31" s="4" t="s">
        <v>29</v>
      </c>
      <c r="M31" s="8">
        <v>43191</v>
      </c>
      <c r="N31" s="8">
        <f>IF(M31="","",DATE(YEAR(M31)+6,MONTH(M31),DAY(M31)-1))</f>
        <v>45382</v>
      </c>
      <c r="O31" s="14">
        <v>45351</v>
      </c>
      <c r="P31" s="4" t="s">
        <v>30</v>
      </c>
    </row>
    <row r="32" spans="1:16" ht="44.25" customHeight="1">
      <c r="A32" s="5">
        <v>472600790</v>
      </c>
      <c r="B32" s="4" t="str">
        <f>"0"&amp;A32</f>
        <v>0472600790</v>
      </c>
      <c r="C32" s="4" t="s">
        <v>159</v>
      </c>
      <c r="D32" s="4" t="s">
        <v>160</v>
      </c>
      <c r="E32" s="4">
        <v>9850804</v>
      </c>
      <c r="F32" s="4" t="s">
        <v>161</v>
      </c>
      <c r="G32" s="4" t="s">
        <v>163</v>
      </c>
      <c r="H32" s="11" t="s">
        <v>164</v>
      </c>
      <c r="I32" s="4">
        <v>9850804</v>
      </c>
      <c r="J32" s="4" t="s">
        <v>161</v>
      </c>
      <c r="K32" s="4" t="s">
        <v>162</v>
      </c>
      <c r="L32" s="4" t="s">
        <v>29</v>
      </c>
      <c r="M32" s="8">
        <v>43191</v>
      </c>
      <c r="N32" s="8">
        <f>IF(M32="","",DATE(YEAR(M32)+6,MONTH(M32),DAY(M32)-1))</f>
        <v>45382</v>
      </c>
      <c r="O32" s="14">
        <v>45351</v>
      </c>
      <c r="P32" s="4" t="s">
        <v>30</v>
      </c>
    </row>
    <row r="33" spans="2:16" ht="44.25" customHeight="1">
      <c r="B33" s="4" t="str">
        <f>"0"&amp;A33</f>
        <v>0</v>
      </c>
      <c r="C33" s="4"/>
      <c r="D33" s="4"/>
      <c r="E33" s="4"/>
      <c r="F33" s="4"/>
      <c r="G33" s="4"/>
      <c r="H33" s="11"/>
      <c r="I33" s="4"/>
      <c r="J33" s="4"/>
      <c r="K33" s="4"/>
      <c r="L33" s="4"/>
      <c r="M33" s="8"/>
      <c r="N33" s="8" t="str">
        <f>IF(M33="","",DATE(YEAR(M33)+6,MONTH(M33),DAY(M33)-1))</f>
        <v/>
      </c>
      <c r="O33" s="14"/>
      <c r="P33" s="4"/>
    </row>
    <row r="34" spans="2:16" ht="44.25" customHeight="1">
      <c r="B34" s="4" t="str">
        <f>"0"&amp;A34</f>
        <v>0</v>
      </c>
      <c r="C34" s="4"/>
      <c r="D34" s="4"/>
      <c r="E34" s="4"/>
      <c r="F34" s="4"/>
      <c r="G34" s="4"/>
      <c r="H34" s="11"/>
      <c r="I34" s="4"/>
      <c r="J34" s="4"/>
      <c r="K34" s="4"/>
      <c r="L34" s="4"/>
      <c r="M34" s="8"/>
      <c r="N34" s="8" t="str">
        <f>IF(M34="","",DATE(YEAR(M34)+6,MONTH(M34),DAY(M34)-1))</f>
        <v/>
      </c>
      <c r="O34" s="14"/>
      <c r="P34" s="4"/>
    </row>
    <row r="35" spans="2:16" ht="44.25" customHeight="1">
      <c r="B35" s="4" t="str">
        <f>"0"&amp;A35</f>
        <v>0</v>
      </c>
      <c r="C35" s="4"/>
      <c r="D35" s="4"/>
      <c r="E35" s="4"/>
      <c r="F35" s="4"/>
      <c r="G35" s="4"/>
      <c r="H35" s="11"/>
      <c r="I35" s="4"/>
      <c r="J35" s="4"/>
      <c r="K35" s="4"/>
      <c r="L35" s="4"/>
      <c r="M35" s="8"/>
      <c r="N35" s="8" t="str">
        <f>IF(M35="","",DATE(YEAR(M35)+6,MONTH(M35),DAY(M35)-1))</f>
        <v/>
      </c>
      <c r="O35" s="14"/>
      <c r="P35" s="4"/>
    </row>
    <row r="36" spans="2:16" ht="44.25" customHeight="1">
      <c r="B36" s="4" t="str">
        <f>"0"&amp;A36</f>
        <v>0</v>
      </c>
      <c r="C36" s="4"/>
      <c r="D36" s="4"/>
      <c r="E36" s="4"/>
      <c r="F36" s="4"/>
      <c r="G36" s="4"/>
      <c r="H36" s="11"/>
      <c r="I36" s="4"/>
      <c r="J36" s="4"/>
      <c r="K36" s="4"/>
      <c r="L36" s="4"/>
      <c r="M36" s="8"/>
      <c r="N36" s="8" t="str">
        <f>IF(M36="","",DATE(YEAR(M36)+6,MONTH(M36),DAY(M36)-1))</f>
        <v/>
      </c>
      <c r="O36" s="14"/>
      <c r="P36" s="4"/>
    </row>
    <row r="37" spans="2:16" ht="44.25" customHeight="1">
      <c r="B37" s="4" t="str">
        <f>"0"&amp;A37</f>
        <v>0</v>
      </c>
      <c r="C37" s="4"/>
      <c r="D37" s="4"/>
      <c r="E37" s="4"/>
      <c r="F37" s="4"/>
      <c r="G37" s="4"/>
      <c r="H37" s="11"/>
      <c r="I37" s="4"/>
      <c r="J37" s="4"/>
      <c r="K37" s="4"/>
      <c r="L37" s="4"/>
      <c r="M37" s="8"/>
      <c r="N37" s="8" t="str">
        <f>IF(M37="","",DATE(YEAR(M37)+6,MONTH(M37),DAY(M37)-1))</f>
        <v/>
      </c>
      <c r="O37" s="14"/>
      <c r="P37" s="4"/>
    </row>
    <row r="38" spans="2:16" ht="44.25" customHeight="1">
      <c r="B38" s="4" t="str">
        <f>"0"&amp;A38</f>
        <v>0</v>
      </c>
      <c r="C38" s="4"/>
      <c r="D38" s="4"/>
      <c r="E38" s="4"/>
      <c r="F38" s="4"/>
      <c r="G38" s="4"/>
      <c r="H38" s="11"/>
      <c r="I38" s="4"/>
      <c r="J38" s="4"/>
      <c r="K38" s="4"/>
      <c r="L38" s="4"/>
      <c r="M38" s="8"/>
      <c r="N38" s="8" t="str">
        <f>IF(M38="","",DATE(YEAR(M38)+6,MONTH(M38),DAY(M38)-1))</f>
        <v/>
      </c>
      <c r="O38" s="14"/>
      <c r="P38" s="4"/>
    </row>
    <row r="39" spans="2:16" ht="44.25" customHeight="1">
      <c r="B39" s="4" t="str">
        <f>"0"&amp;A39</f>
        <v>0</v>
      </c>
      <c r="C39" s="4"/>
      <c r="D39" s="4"/>
      <c r="E39" s="4"/>
      <c r="F39" s="4"/>
      <c r="G39" s="4"/>
      <c r="H39" s="11"/>
      <c r="I39" s="4"/>
      <c r="J39" s="4"/>
      <c r="K39" s="4"/>
      <c r="L39" s="4"/>
      <c r="M39" s="8"/>
      <c r="N39" s="8" t="str">
        <f>IF(M39="","",DATE(YEAR(M39)+6,MONTH(M39),DAY(M39)-1))</f>
        <v/>
      </c>
      <c r="O39" s="14"/>
      <c r="P39" s="4"/>
    </row>
    <row r="40" spans="2:16" ht="44.25" customHeight="1">
      <c r="B40" s="4" t="str">
        <f>"0"&amp;A40</f>
        <v>0</v>
      </c>
      <c r="C40" s="4"/>
      <c r="D40" s="4"/>
      <c r="E40" s="4"/>
      <c r="F40" s="4"/>
      <c r="G40" s="4"/>
      <c r="H40" s="11"/>
      <c r="I40" s="4"/>
      <c r="J40" s="4"/>
      <c r="K40" s="4"/>
      <c r="L40" s="4"/>
      <c r="M40" s="8"/>
      <c r="N40" s="8" t="str">
        <f>IF(M40="","",DATE(YEAR(M40)+6,MONTH(M40),DAY(M40)-1))</f>
        <v/>
      </c>
      <c r="O40" s="14"/>
      <c r="P40" s="4"/>
    </row>
    <row r="41" spans="2:16" ht="44.25" customHeight="1">
      <c r="B41" s="4" t="str">
        <f>"0"&amp;A41</f>
        <v>0</v>
      </c>
      <c r="C41" s="4"/>
      <c r="D41" s="4"/>
      <c r="E41" s="4"/>
      <c r="F41" s="4"/>
      <c r="G41" s="4"/>
      <c r="H41" s="11"/>
      <c r="I41" s="4"/>
      <c r="J41" s="4"/>
      <c r="K41" s="4"/>
      <c r="L41" s="4"/>
      <c r="M41" s="8"/>
      <c r="N41" s="8" t="str">
        <f>IF(M41="","",DATE(YEAR(M41)+6,MONTH(M41),DAY(M41)-1))</f>
        <v/>
      </c>
      <c r="O41" s="14"/>
      <c r="P41" s="4"/>
    </row>
    <row r="42" spans="2:16" ht="44.25" customHeight="1">
      <c r="B42" s="4" t="str">
        <f>"0"&amp;A42</f>
        <v>0</v>
      </c>
      <c r="C42" s="4"/>
      <c r="D42" s="4"/>
      <c r="E42" s="4"/>
      <c r="F42" s="4"/>
      <c r="G42" s="4"/>
      <c r="H42" s="11"/>
      <c r="I42" s="4"/>
      <c r="J42" s="4"/>
      <c r="K42" s="4"/>
      <c r="L42" s="4"/>
      <c r="M42" s="8"/>
      <c r="N42" s="8" t="str">
        <f>IF(M42="","",DATE(YEAR(M42)+6,MONTH(M42),DAY(M42)-1))</f>
        <v/>
      </c>
      <c r="O42" s="14"/>
      <c r="P42" s="4"/>
    </row>
    <row r="43" spans="2:16" ht="44.25" customHeight="1">
      <c r="B43" s="4" t="str">
        <f>"0"&amp;A43</f>
        <v>0</v>
      </c>
      <c r="C43" s="4"/>
      <c r="D43" s="4"/>
      <c r="E43" s="4"/>
      <c r="F43" s="4"/>
      <c r="G43" s="4"/>
      <c r="H43" s="11"/>
      <c r="I43" s="4"/>
      <c r="J43" s="4"/>
      <c r="K43" s="4"/>
      <c r="L43" s="4"/>
      <c r="M43" s="8"/>
      <c r="N43" s="8" t="str">
        <f>IF(M43="","",DATE(YEAR(M43)+6,MONTH(M43),DAY(M43)-1))</f>
        <v/>
      </c>
      <c r="O43" s="14"/>
      <c r="P43" s="4"/>
    </row>
    <row r="44" spans="2:16" ht="44.25" customHeight="1">
      <c r="B44" s="4" t="str">
        <f>"0"&amp;A44</f>
        <v>0</v>
      </c>
      <c r="C44" s="4"/>
      <c r="D44" s="4"/>
      <c r="E44" s="4"/>
      <c r="F44" s="4"/>
      <c r="G44" s="4"/>
      <c r="H44" s="11"/>
      <c r="I44" s="4"/>
      <c r="J44" s="4"/>
      <c r="K44" s="4"/>
      <c r="L44" s="4"/>
      <c r="M44" s="8"/>
      <c r="N44" s="8" t="str">
        <f>IF(M44="","",DATE(YEAR(M44)+6,MONTH(M44),DAY(M44)-1))</f>
        <v/>
      </c>
      <c r="O44" s="14"/>
      <c r="P44" s="4"/>
    </row>
    <row r="45" spans="2:16" ht="44.25" customHeight="1">
      <c r="B45" s="4" t="str">
        <f>"0"&amp;A45</f>
        <v>0</v>
      </c>
      <c r="C45" s="4"/>
      <c r="D45" s="4"/>
      <c r="E45" s="4"/>
      <c r="F45" s="4"/>
      <c r="G45" s="4"/>
      <c r="H45" s="11"/>
      <c r="I45" s="4"/>
      <c r="J45" s="4"/>
      <c r="K45" s="4"/>
      <c r="L45" s="4"/>
      <c r="M45" s="8"/>
      <c r="N45" s="8" t="str">
        <f>IF(M45="","",DATE(YEAR(M45)+6,MONTH(M45),DAY(M45)-1))</f>
        <v/>
      </c>
      <c r="O45" s="14"/>
      <c r="P45" s="4"/>
    </row>
  </sheetData>
  <autoFilter ref="A1:DO45" xr:uid="{3DB584DD-E935-4DBC-A6F0-692F842DFB68}"/>
  <sortState ref="A2:R45">
    <sortCondition ref="N2:N45"/>
    <sortCondition ref="A2:A45"/>
    <sortCondition ref="P2:P45"/>
  </sortState>
  <phoneticPr fontId="2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>&amp;C利府町指定事業所一覧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D132"/>
  <sheetViews>
    <sheetView workbookViewId="0">
      <selection activeCell="E1" sqref="E1:E1048576"/>
    </sheetView>
  </sheetViews>
  <sheetFormatPr defaultRowHeight="18.75"/>
  <cols>
    <col min="3" max="3" width="15" style="1" customWidth="1"/>
    <col min="4" max="4" width="9.125" style="1" bestFit="1" customWidth="1"/>
  </cols>
  <sheetData>
    <row r="1" spans="3:4" ht="49.5">
      <c r="C1" s="3" t="s">
        <v>4</v>
      </c>
      <c r="D1" s="3" t="s">
        <v>9</v>
      </c>
    </row>
    <row r="2" spans="3:4" ht="33">
      <c r="C2" s="4" t="s">
        <v>181</v>
      </c>
      <c r="D2" s="4" t="s">
        <v>10</v>
      </c>
    </row>
    <row r="3" spans="3:4">
      <c r="C3" s="4" t="s">
        <v>11</v>
      </c>
      <c r="D3" s="4">
        <v>46</v>
      </c>
    </row>
    <row r="4" spans="3:4">
      <c r="C4" s="4" t="s">
        <v>15</v>
      </c>
      <c r="D4" s="4">
        <v>43</v>
      </c>
    </row>
    <row r="5" spans="3:4" ht="33">
      <c r="C5" s="4" t="s">
        <v>16</v>
      </c>
      <c r="D5" s="4">
        <v>37</v>
      </c>
    </row>
    <row r="6" spans="3:4" ht="33">
      <c r="C6" s="4" t="s">
        <v>17</v>
      </c>
      <c r="D6" s="4">
        <v>32</v>
      </c>
    </row>
    <row r="7" spans="3:4" ht="33">
      <c r="C7" s="4" t="s">
        <v>22</v>
      </c>
      <c r="D7" s="4" t="s">
        <v>23</v>
      </c>
    </row>
    <row r="8" spans="3:4" ht="33">
      <c r="C8" s="4" t="s">
        <v>24</v>
      </c>
      <c r="D8" s="4" t="s">
        <v>25</v>
      </c>
    </row>
    <row r="9" spans="3:4" ht="33">
      <c r="C9" s="4" t="s">
        <v>29</v>
      </c>
      <c r="D9" s="4" t="s">
        <v>30</v>
      </c>
    </row>
    <row r="10" spans="3:4" ht="33">
      <c r="C10" s="4" t="s">
        <v>41</v>
      </c>
      <c r="D10" s="4">
        <v>78</v>
      </c>
    </row>
    <row r="11" spans="3:4" ht="33">
      <c r="C11" s="4" t="s">
        <v>48</v>
      </c>
      <c r="D11" s="4" t="s">
        <v>49</v>
      </c>
    </row>
    <row r="12" spans="3:4" ht="33">
      <c r="C12" s="4" t="s">
        <v>139</v>
      </c>
      <c r="D12" s="4">
        <v>74</v>
      </c>
    </row>
    <row r="13" spans="3:4" ht="33">
      <c r="C13" s="4" t="s">
        <v>140</v>
      </c>
      <c r="D13" s="4">
        <v>72</v>
      </c>
    </row>
    <row r="14" spans="3:4" ht="33">
      <c r="C14" s="4" t="s">
        <v>174</v>
      </c>
      <c r="D14" s="4">
        <v>75</v>
      </c>
    </row>
    <row r="15" spans="3:4" ht="33">
      <c r="C15" s="4" t="s">
        <v>175</v>
      </c>
      <c r="D15" s="4">
        <v>73</v>
      </c>
    </row>
    <row r="16" spans="3:4">
      <c r="C16" s="4"/>
      <c r="D16" s="4"/>
    </row>
    <row r="17" spans="3:4">
      <c r="C17"/>
      <c r="D17"/>
    </row>
    <row r="18" spans="3:4">
      <c r="C18"/>
      <c r="D18"/>
    </row>
    <row r="19" spans="3:4">
      <c r="C19"/>
      <c r="D19"/>
    </row>
    <row r="20" spans="3:4">
      <c r="C20"/>
      <c r="D20"/>
    </row>
    <row r="21" spans="3:4">
      <c r="C21"/>
      <c r="D21"/>
    </row>
    <row r="22" spans="3:4">
      <c r="C22"/>
      <c r="D22"/>
    </row>
    <row r="23" spans="3:4">
      <c r="C23"/>
      <c r="D23"/>
    </row>
    <row r="24" spans="3:4">
      <c r="C24"/>
      <c r="D24"/>
    </row>
    <row r="25" spans="3:4">
      <c r="C25"/>
      <c r="D25"/>
    </row>
    <row r="26" spans="3:4">
      <c r="C26"/>
      <c r="D26"/>
    </row>
    <row r="27" spans="3:4">
      <c r="C27"/>
      <c r="D27"/>
    </row>
    <row r="28" spans="3:4">
      <c r="C28"/>
      <c r="D28"/>
    </row>
    <row r="29" spans="3:4">
      <c r="C29"/>
      <c r="D29"/>
    </row>
    <row r="30" spans="3:4">
      <c r="C30"/>
      <c r="D30"/>
    </row>
    <row r="31" spans="3:4">
      <c r="C31"/>
      <c r="D31"/>
    </row>
    <row r="32" spans="3:4">
      <c r="C32"/>
      <c r="D32"/>
    </row>
    <row r="33" spans="3:4">
      <c r="C33"/>
      <c r="D33"/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  <row r="127" spans="3:4">
      <c r="C127"/>
      <c r="D127"/>
    </row>
    <row r="128" spans="3:4">
      <c r="C128"/>
      <c r="D128"/>
    </row>
    <row r="129" spans="3:4">
      <c r="C129"/>
      <c r="D129"/>
    </row>
    <row r="130" spans="3:4">
      <c r="C130"/>
      <c r="D130"/>
    </row>
    <row r="131" spans="3:4">
      <c r="C131"/>
      <c r="D131"/>
    </row>
    <row r="132" spans="3:4">
      <c r="C132"/>
      <c r="D132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事業所共通情報-ｻｰﾋﾞｽ単位_20221228_090535</vt:lpstr>
      <vt:lpstr>Sheet1</vt:lpstr>
      <vt:lpstr>'事業所共通情報-ｻｰﾋﾞｽ単位_20221228_090535'!Print_Area</vt:lpstr>
      <vt:lpstr>'事業所共通情報-ｻｰﾋﾞｽ単位_20221228_090535'!Print_Titles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2023-03-10T02:00:45Z</dcterms:modified>
</cp:coreProperties>
</file>