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111705\Desktop\"/>
    </mc:Choice>
  </mc:AlternateContent>
  <xr:revisionPtr revIDLastSave="0" documentId="8_{BA014DF3-A620-4266-8891-EA9CB08928D2}" xr6:coauthVersionLast="36" xr6:coauthVersionMax="36" xr10:uidLastSave="{00000000-0000-0000-0000-000000000000}"/>
  <workbookProtection workbookAlgorithmName="SHA-512" workbookHashValue="dZ/2nDJ6yeJ4WatYU7E+dIFOgz5woNwSWvfkJ095wJFUToSYlXmVGlIEOJAxLMLgon0VsTZmiWTChWlzyh06IA==" workbookSaltValue="TNMdJedU2ExVRWCGod6sF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<sst xmlns="http://schemas.openxmlformats.org/spreadsheetml/2006/main" count="278" uniqueCount="117">
  <si>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</si>
  <si>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</si>
  <si>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</si>
  <si>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</si>
  <si>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</si>
  <si>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</si>
  <si>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</si>
  <si>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</si>
  <si>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</si>
  <si>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</si>
  <si>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</si>
  <si>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</si>
  <si>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</si>
  <si>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</si>
  <si>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</si>
  <si>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</si>
  <si>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</si>
  <si>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</si>
  <si>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</si>
  <si>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</si>
  <si>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</si>
  <si>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</si>
  <si>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</si>
  <si>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</si>
  <si>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</si>
  <si>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</si>
  <si>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</si>
  <si>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</si>
  <si>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</si>
  <si>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</si>
  <si>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</si>
  <si>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</si>
  <si>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</si>
  <si>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</si>
  <si>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</si>
  <si>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</si>
  <si>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</si>
  <si>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</si>
  <si>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</si>
  <si>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</si>
  <si>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</si>
  <si>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</si>
  <si>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</si>
  <si>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</si>
  <si>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</si>
  <si>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</si>
  <si>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</si>
  <si>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</si>
  <si>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</si>
  <si>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</si>
  <si>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</si>
  <si>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</si>
  <si>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</si>
  <si>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</si>
  <si>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</si>
  <si>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</si>
  <si>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</si>
  <si>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</si>
  <si>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</si>
  <si>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</si>
  <si>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</si>
  <si>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</si>
  <si>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</si>
  <si>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</si>
  <si>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</si>
  <si>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</si>
  <si>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</si>
  <si>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</si>
  <si>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</si>
  <si>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</si>
  <si>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</si>
  <si>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</si>
  <si>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</si>
  <si>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</si>
  <si>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</si>
  <si>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</si>
  <si>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</si>
  <si>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</si>
  <si>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</si>
  <si>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</si>
  <si>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</si>
  <si>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</si>
  <si>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</si>
  <si>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</si>
  <si>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</si>
  <si>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</si>
  <si>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</si>
  <si>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</si>
  <si>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</si>
  <si>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</si>
  <si>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</si>
  <si>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</si>
  <si>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</si>
  <si>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</si>
  <si>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</si>
  <si>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</si>
  <si>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</si>
  <si>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</si>
  <si>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</si>
  <si>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</si>
  <si>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</si>
  <si>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</si>
  <si>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</si>
  <si>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</si>
  <si>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</si>
  <si>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</si>
  <si>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</si>
  <si>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</si>
  <si>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</si>
  <si>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</si>
  <si>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</si>
  <si>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</si>
  <si>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</si>
  <si>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</si>
  <si>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①有形固定資産減価償却率は類似団体の平均を下回っており、耐用年数に近い資産が少ない。
②管渠は比較的新しい状況のため、耐用年数を超えた管渠の延長はない。
③管渠改善率は耐用年数を超えた管渠がないため、管渠の改築更新は実施していない。なお、機器等については、老朽化が進行していくため、長寿命化対策等を検討し取り組む必要がある。</t>
    <rPh sb="38" eb="39">
      <t>スク</t>
    </rPh>
    <rPh sb="152" eb="153">
      <t>ト</t>
    </rPh>
    <rPh sb="154" eb="155">
      <t>ク</t>
    </rPh>
    <rPh sb="156" eb="158">
      <t>ヒツヨウ</t>
    </rPh>
    <phoneticPr fontId="4"/>
  </si>
  <si>
    <t>①単年度収支は黒字となっているが、繰出し基準内ではあるものの一般会計繰入金に大きく依存しており、今後も、使用料収入の確保及び経費削減に取り組んでいく必要がある。
②累積欠損金は発生していない。
③令和4年度は他事業と合わせた業務発注等により維持費の抑制を図ったため、類似団体平均よりも大きく上回ったものの、法適用移行から間がなく、内部留保資金の蓄積もほとんどない状態にあることから、企業の支払能力を高めるため、今後も流動資産の確保に努める必要がある。
④企業債残高対事業規模比率は、類似団体平均より低い数値であるが、今後は支払能力不足とならないよう、適切に企業債の借入れに努める必要がある。
⑤令和4年度は若干100％を下回ったため、今後増加する改築・更新費用を考慮し、定期的な料金体系の見直し等に取り組む必要がある。
⑥類似団体よりも低い数値であるものの、今後、施設の老朽化が進んでいくことが予想されるため、効果的な維持費抑制に取り組む必要がある。
⑦汚水処理を行う施設は保有していない。
⑧水洗化率については、100%にはなっていないが類似団体の平均よりは高くなっており、今後も100%となるよう普及促進に努める。</t>
    <rPh sb="17" eb="18">
      <t>ク</t>
    </rPh>
    <rPh sb="18" eb="19">
      <t>ダ</t>
    </rPh>
    <rPh sb="34" eb="36">
      <t>クリイレ</t>
    </rPh>
    <rPh sb="98" eb="100">
      <t>レイワ</t>
    </rPh>
    <rPh sb="101" eb="103">
      <t>ネンド</t>
    </rPh>
    <rPh sb="104" eb="105">
      <t>タ</t>
    </rPh>
    <rPh sb="105" eb="107">
      <t>ジギョウ</t>
    </rPh>
    <rPh sb="108" eb="109">
      <t>ア</t>
    </rPh>
    <rPh sb="112" eb="114">
      <t>ギョウム</t>
    </rPh>
    <rPh sb="114" eb="116">
      <t>ハッチュウ</t>
    </rPh>
    <rPh sb="116" eb="117">
      <t>トウ</t>
    </rPh>
    <rPh sb="120" eb="122">
      <t>イジ</t>
    </rPh>
    <rPh sb="122" eb="123">
      <t>ヒ</t>
    </rPh>
    <rPh sb="124" eb="126">
      <t>ヨクセイ</t>
    </rPh>
    <rPh sb="127" eb="128">
      <t>ハカ</t>
    </rPh>
    <rPh sb="142" eb="143">
      <t>オオ</t>
    </rPh>
    <rPh sb="145" eb="147">
      <t>ウワマワ</t>
    </rPh>
    <rPh sb="205" eb="207">
      <t>コンゴ</t>
    </rPh>
    <rPh sb="303" eb="305">
      <t>ジャッカン</t>
    </rPh>
    <rPh sb="310" eb="312">
      <t>シタマワ</t>
    </rPh>
    <rPh sb="405" eb="408">
      <t>コウカテキ</t>
    </rPh>
    <rPh sb="415" eb="416">
      <t>ト</t>
    </rPh>
    <rPh sb="417" eb="418">
      <t>ク</t>
    </rPh>
    <rPh sb="419" eb="421">
      <t>ヒツヨウ</t>
    </rPh>
    <rPh sb="500" eb="502">
      <t>フキュウ</t>
    </rPh>
    <rPh sb="502" eb="504">
      <t>ソクシン</t>
    </rPh>
    <rPh sb="505" eb="506">
      <t>ツト</t>
    </rPh>
    <phoneticPr fontId="4"/>
  </si>
  <si>
    <t>　概ね健全な経営状況と考えられるものの、内部留保資金の蓄積はほとんどない状態であり、今後、耐用年数を迎える資産も増加する見込みであるなど、いくつかの課題がある状況である。
　流動比率の改善については、今後人口減少による使用料収入の減少や、施設の維持管理費の増加などが考えられるが、下水道使用料の改定や、水洗化率の向上などにより収益性を高め、また、計画的な更新投資や業務の効率化によって費用を抑制することで、指標改善に取り組んでいく必要がある。
　下水道施設の老朽化対策については、今後耐用年数を超過する資産が増加していくため、令和5年度に策定を予定しているアセットマネジメント計画に基づき、計画的な更新・改築に努め取り組んでいく。</t>
    <rPh sb="42" eb="44">
      <t>コンゴ</t>
    </rPh>
    <rPh sb="263" eb="265">
      <t>レイワ</t>
    </rPh>
    <rPh sb="266" eb="268">
      <t>ネンド</t>
    </rPh>
    <rPh sb="269" eb="271">
      <t>サクテイ</t>
    </rPh>
    <rPh sb="272" eb="27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</si>
</sst>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75-4178-A48B-3A782CA74D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3075-4178-A48B-3A782CA74D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6A-45B1-BC56-01F9A8176B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306A-45B1-BC56-01F9A8176B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97.7</c:v>
                </c:pt>
                <c:pt idx="3">
                  <c:v>97.7</c:v>
                </c:pt>
                <c:pt idx="4">
                  <c:v>97.69</c:v>
                </c:pt>
              </c:numCache>
            </c:numRef>
          </c:val>
          <c:extLst>
            <c:ext xmlns:c16="http://schemas.microsoft.com/office/drawing/2014/chart" uri="{C3380CC4-5D6E-409C-BE32-E72D297353CC}">
              <c16:uniqueId val="{00000000-24AA-46B6-8132-C0D56989F0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24AA-46B6-8132-C0D56989F0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102.45</c:v>
                </c:pt>
                <c:pt idx="3">
                  <c:v>105.47</c:v>
                </c:pt>
                <c:pt idx="4">
                  <c:v>107.64</c:v>
                </c:pt>
              </c:numCache>
            </c:numRef>
          </c:val>
          <c:extLst>
            <c:ext xmlns:c16="http://schemas.microsoft.com/office/drawing/2014/chart" uri="{C3380CC4-5D6E-409C-BE32-E72D297353CC}">
              <c16:uniqueId val="{00000000-7F93-432C-A4BB-9793CC9986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7F93-432C-A4BB-9793CC9986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4.13</c:v>
                </c:pt>
                <c:pt idx="3">
                  <c:v>8.1199999999999992</c:v>
                </c:pt>
                <c:pt idx="4">
                  <c:v>11.91</c:v>
                </c:pt>
              </c:numCache>
            </c:numRef>
          </c:val>
          <c:extLst>
            <c:ext xmlns:c16="http://schemas.microsoft.com/office/drawing/2014/chart" uri="{C3380CC4-5D6E-409C-BE32-E72D297353CC}">
              <c16:uniqueId val="{00000000-ED6F-4B08-A7A9-B37AB95AF5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ED6F-4B08-A7A9-B37AB95AF5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F3-4ECA-AF1A-40C655D944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E0F3-4ECA-AF1A-40C655D944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B9-462E-902C-A058888A44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64B9-462E-902C-A058888A44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47.73</c:v>
                </c:pt>
                <c:pt idx="3">
                  <c:v>64.959999999999994</c:v>
                </c:pt>
                <c:pt idx="4">
                  <c:v>120.08</c:v>
                </c:pt>
              </c:numCache>
            </c:numRef>
          </c:val>
          <c:extLst>
            <c:ext xmlns:c16="http://schemas.microsoft.com/office/drawing/2014/chart" uri="{C3380CC4-5D6E-409C-BE32-E72D297353CC}">
              <c16:uniqueId val="{00000000-F5E3-44D2-8E76-A86C908F0D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F5E3-44D2-8E76-A86C908F0D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623.04</c:v>
                </c:pt>
                <c:pt idx="3">
                  <c:v>602.15</c:v>
                </c:pt>
                <c:pt idx="4">
                  <c:v>561.98</c:v>
                </c:pt>
              </c:numCache>
            </c:numRef>
          </c:val>
          <c:extLst>
            <c:ext xmlns:c16="http://schemas.microsoft.com/office/drawing/2014/chart" uri="{C3380CC4-5D6E-409C-BE32-E72D297353CC}">
              <c16:uniqueId val="{00000000-C670-4CAC-AC10-FA571ACC92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C670-4CAC-AC10-FA571ACC92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38.61</c:v>
                </c:pt>
                <c:pt idx="3">
                  <c:v>116.26</c:v>
                </c:pt>
                <c:pt idx="4">
                  <c:v>97.88</c:v>
                </c:pt>
              </c:numCache>
            </c:numRef>
          </c:val>
          <c:extLst>
            <c:ext xmlns:c16="http://schemas.microsoft.com/office/drawing/2014/chart" uri="{C3380CC4-5D6E-409C-BE32-E72D297353CC}">
              <c16:uniqueId val="{00000000-30A1-4261-A91B-0A5198FD13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30A1-4261-A91B-0A5198FD13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314.45999999999998</c:v>
                </c:pt>
                <c:pt idx="3">
                  <c:v>106.61</c:v>
                </c:pt>
                <c:pt idx="4">
                  <c:v>128.53</c:v>
                </c:pt>
              </c:numCache>
            </c:numRef>
          </c:val>
          <c:extLst>
            <c:ext xmlns:c16="http://schemas.microsoft.com/office/drawing/2014/chart" uri="{C3380CC4-5D6E-409C-BE32-E72D297353CC}">
              <c16:uniqueId val="{00000000-6B03-44E6-A309-7C33D2FE1C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6B03-44E6-A309-7C33D2FE1C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CI61" sqref="CI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利府町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51">
        <f>データ!S6</f>
        <v>35960</v>
      </c>
      <c r="AM8" s="51"/>
      <c r="AN8" s="51"/>
      <c r="AO8" s="51"/>
      <c r="AP8" s="51"/>
      <c r="AQ8" s="51"/>
      <c r="AR8" s="51"/>
      <c r="AS8" s="51"/>
      <c r="AT8" s="52">
        <f>データ!T6</f>
        <v>44.89</v>
      </c>
      <c r="AU8" s="52"/>
      <c r="AV8" s="52"/>
      <c r="AW8" s="52"/>
      <c r="AX8" s="52"/>
      <c r="AY8" s="52"/>
      <c r="AZ8" s="52"/>
      <c r="BA8" s="52"/>
      <c r="BB8" s="52">
        <f>データ!U6</f>
        <v>801.07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84.29</v>
      </c>
      <c r="J10" s="52"/>
      <c r="K10" s="52"/>
      <c r="L10" s="52"/>
      <c r="M10" s="52"/>
      <c r="N10" s="52"/>
      <c r="O10" s="52"/>
      <c r="P10" s="52">
        <f>データ!P6</f>
        <v>95.57</v>
      </c>
      <c r="Q10" s="52"/>
      <c r="R10" s="52"/>
      <c r="S10" s="52"/>
      <c r="T10" s="52"/>
      <c r="U10" s="52"/>
      <c r="V10" s="52"/>
      <c r="W10" s="52">
        <f>データ!Q6</f>
        <v>91.21</v>
      </c>
      <c r="X10" s="52"/>
      <c r="Y10" s="52"/>
      <c r="Z10" s="52"/>
      <c r="AA10" s="52"/>
      <c r="AB10" s="52"/>
      <c r="AC10" s="52"/>
      <c r="AD10" s="51">
        <f>データ!R6</f>
        <v>1595</v>
      </c>
      <c r="AE10" s="51"/>
      <c r="AF10" s="51"/>
      <c r="AG10" s="51"/>
      <c r="AH10" s="51"/>
      <c r="AI10" s="51"/>
      <c r="AJ10" s="51"/>
      <c r="AK10" s="2"/>
      <c r="AL10" s="51">
        <f>データ!V6</f>
        <v>34279</v>
      </c>
      <c r="AM10" s="51"/>
      <c r="AN10" s="51"/>
      <c r="AO10" s="51"/>
      <c r="AP10" s="51"/>
      <c r="AQ10" s="51"/>
      <c r="AR10" s="51"/>
      <c r="AS10" s="51"/>
      <c r="AT10" s="52">
        <f>データ!W6</f>
        <v>9.75</v>
      </c>
      <c r="AU10" s="52"/>
      <c r="AV10" s="52"/>
      <c r="AW10" s="52"/>
      <c r="AX10" s="52"/>
      <c r="AY10" s="52"/>
      <c r="AZ10" s="52"/>
      <c r="BA10" s="52"/>
      <c r="BB10" s="52">
        <f>データ!X6</f>
        <v>3515.79</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8U9rsYj5cXy3bA51Ry+Ea3vLaViQIGCccp5QxGAJNbD9RPISq5QzYGrKp+5GeJ72bzt7DWggrHMF7hoa/vkZA==" saltValue="7fULME8qre+AfIKy83eB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44067</v>
      </c>
      <c r="D6" s="19">
        <f t="shared" si="3"/>
        <v>46</v>
      </c>
      <c r="E6" s="19">
        <f t="shared" si="3"/>
        <v>17</v>
      </c>
      <c r="F6" s="19">
        <f t="shared" si="3"/>
        <v>1</v>
      </c>
      <c r="G6" s="19">
        <f t="shared" si="3"/>
        <v>0</v>
      </c>
      <c r="H6" s="19" t="str">
        <f t="shared" si="3"/>
        <v>宮城県　利府町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84.29</v>
      </c>
      <c r="P6" s="20">
        <f t="shared" si="3"/>
        <v>95.57</v>
      </c>
      <c r="Q6" s="20">
        <f t="shared" si="3"/>
        <v>91.21</v>
      </c>
      <c r="R6" s="20">
        <f t="shared" si="3"/>
        <v>1595</v>
      </c>
      <c r="S6" s="20">
        <f t="shared" si="3"/>
        <v>35960</v>
      </c>
      <c r="T6" s="20">
        <f t="shared" si="3"/>
        <v>44.89</v>
      </c>
      <c r="U6" s="20">
        <f t="shared" si="3"/>
        <v>801.07</v>
      </c>
      <c r="V6" s="20">
        <f t="shared" si="3"/>
        <v>34279</v>
      </c>
      <c r="W6" s="20">
        <f t="shared" si="3"/>
        <v>9.75</v>
      </c>
      <c r="X6" s="20">
        <f t="shared" si="3"/>
        <v>3515.79</v>
      </c>
      <c r="Y6" s="21" t="str">
        <f>IF(Y7="",NA(),Y7)</f>
        <v>-</v>
      </c>
      <c r="Z6" s="21" t="str">
        <f t="shared" ref="Z6:AH6" si="4">IF(Z7="",NA(),Z7)</f>
        <v>-</v>
      </c>
      <c r="AA6" s="21">
        <f t="shared" si="4"/>
        <v>102.45</v>
      </c>
      <c r="AB6" s="21">
        <f t="shared" si="4"/>
        <v>105.47</v>
      </c>
      <c r="AC6" s="21">
        <f t="shared" si="4"/>
        <v>107.64</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47.73</v>
      </c>
      <c r="AX6" s="21">
        <f t="shared" si="6"/>
        <v>64.959999999999994</v>
      </c>
      <c r="AY6" s="21">
        <f t="shared" si="6"/>
        <v>120.08</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623.04</v>
      </c>
      <c r="BI6" s="21">
        <f t="shared" si="7"/>
        <v>602.15</v>
      </c>
      <c r="BJ6" s="21">
        <f t="shared" si="7"/>
        <v>561.98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38.61</v>
      </c>
      <c r="BT6" s="21">
        <f t="shared" si="8"/>
        <v>116.26</v>
      </c>
      <c r="BU6" s="21">
        <f t="shared" si="8"/>
        <v>97.88</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314.45999999999998</v>
      </c>
      <c r="CE6" s="21">
        <f t="shared" si="9"/>
        <v>106.61</v>
      </c>
      <c r="CF6" s="21">
        <f t="shared" si="9"/>
        <v>128.53</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97.7</v>
      </c>
      <c r="DA6" s="21">
        <f t="shared" si="11"/>
        <v>97.7</v>
      </c>
      <c r="DB6" s="21">
        <f t="shared" si="11"/>
        <v>97.69</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4.13</v>
      </c>
      <c r="DL6" s="21">
        <f t="shared" si="12"/>
        <v>8.1199999999999992</v>
      </c>
      <c r="DM6" s="21">
        <f t="shared" si="12"/>
        <v>11.91</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44067</v>
      </c>
      <c r="D7" s="23">
        <v>46</v>
      </c>
      <c r="E7" s="23">
        <v>17</v>
      </c>
      <c r="F7" s="23">
        <v>1</v>
      </c>
      <c r="G7" s="23">
        <v>0</v>
      </c>
      <c r="H7" s="23" t="s">
        <v>96</v>
      </c>
      <c r="I7" s="23" t="s">
        <v>97</v>
      </c>
      <c r="J7" s="23" t="s">
        <v>98</v>
      </c>
      <c r="K7" s="23" t="s">
        <v>99</v>
      </c>
      <c r="L7" s="23" t="s">
        <v>100</v>
      </c>
      <c r="M7" s="23" t="s">
        <v>101</v>
      </c>
      <c r="N7" s="24" t="s">
        <v>102</v>
      </c>
      <c r="O7" s="24">
        <v>84.29</v>
      </c>
      <c r="P7" s="24">
        <v>95.57</v>
      </c>
      <c r="Q7" s="24">
        <v>91.21</v>
      </c>
      <c r="R7" s="24">
        <v>1595</v>
      </c>
      <c r="S7" s="24">
        <v>35960</v>
      </c>
      <c r="T7" s="24">
        <v>44.89</v>
      </c>
      <c r="U7" s="24">
        <v>801.07</v>
      </c>
      <c r="V7" s="24">
        <v>34279</v>
      </c>
      <c r="W7" s="24">
        <v>9.75</v>
      </c>
      <c r="X7" s="24">
        <v>3515.79</v>
      </c>
      <c r="Y7" s="24" t="s">
        <v>102</v>
      </c>
      <c r="Z7" s="24" t="s">
        <v>102</v>
      </c>
      <c r="AA7" s="24">
        <v>102.45</v>
      </c>
      <c r="AB7" s="24">
        <v>105.47</v>
      </c>
      <c r="AC7" s="24">
        <v>107.64</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47.73</v>
      </c>
      <c r="AX7" s="24">
        <v>64.959999999999994</v>
      </c>
      <c r="AY7" s="24">
        <v>120.08</v>
      </c>
      <c r="AZ7" s="24" t="s">
        <v>102</v>
      </c>
      <c r="BA7" s="24" t="s">
        <v>102</v>
      </c>
      <c r="BB7" s="24">
        <v>67.930000000000007</v>
      </c>
      <c r="BC7" s="24">
        <v>68.53</v>
      </c>
      <c r="BD7" s="24">
        <v>69.180000000000007</v>
      </c>
      <c r="BE7" s="24">
        <v>73.44</v>
      </c>
      <c r="BF7" s="24" t="s">
        <v>102</v>
      </c>
      <c r="BG7" s="24" t="s">
        <v>102</v>
      </c>
      <c r="BH7" s="24">
        <v>623.04</v>
      </c>
      <c r="BI7" s="24">
        <v>602.15</v>
      </c>
      <c r="BJ7" s="24">
        <v>561.98</v>
      </c>
      <c r="BK7" s="24" t="s">
        <v>102</v>
      </c>
      <c r="BL7" s="24" t="s">
        <v>102</v>
      </c>
      <c r="BM7" s="24">
        <v>857.88</v>
      </c>
      <c r="BN7" s="24">
        <v>825.1</v>
      </c>
      <c r="BO7" s="24">
        <v>789.87</v>
      </c>
      <c r="BP7" s="24">
        <v>652.82000000000005</v>
      </c>
      <c r="BQ7" s="24" t="s">
        <v>102</v>
      </c>
      <c r="BR7" s="24" t="s">
        <v>102</v>
      </c>
      <c r="BS7" s="24">
        <v>38.61</v>
      </c>
      <c r="BT7" s="24">
        <v>116.26</v>
      </c>
      <c r="BU7" s="24">
        <v>97.88</v>
      </c>
      <c r="BV7" s="24" t="s">
        <v>102</v>
      </c>
      <c r="BW7" s="24" t="s">
        <v>102</v>
      </c>
      <c r="BX7" s="24">
        <v>94.97</v>
      </c>
      <c r="BY7" s="24">
        <v>97.07</v>
      </c>
      <c r="BZ7" s="24">
        <v>98.06</v>
      </c>
      <c r="CA7" s="24">
        <v>97.61</v>
      </c>
      <c r="CB7" s="24" t="s">
        <v>102</v>
      </c>
      <c r="CC7" s="24" t="s">
        <v>102</v>
      </c>
      <c r="CD7" s="24">
        <v>314.45999999999998</v>
      </c>
      <c r="CE7" s="24">
        <v>106.61</v>
      </c>
      <c r="CF7" s="24">
        <v>128.53</v>
      </c>
      <c r="CG7" s="24" t="s">
        <v>102</v>
      </c>
      <c r="CH7" s="24" t="s">
        <v>102</v>
      </c>
      <c r="CI7" s="24">
        <v>159.49</v>
      </c>
      <c r="CJ7" s="24">
        <v>157.81</v>
      </c>
      <c r="CK7" s="24">
        <v>157.37</v>
      </c>
      <c r="CL7" s="24">
        <v>138.29</v>
      </c>
      <c r="CM7" s="24" t="s">
        <v>102</v>
      </c>
      <c r="CN7" s="24" t="s">
        <v>102</v>
      </c>
      <c r="CO7" s="24" t="s">
        <v>102</v>
      </c>
      <c r="CP7" s="24" t="s">
        <v>102</v>
      </c>
      <c r="CQ7" s="24" t="s">
        <v>102</v>
      </c>
      <c r="CR7" s="24" t="s">
        <v>102</v>
      </c>
      <c r="CS7" s="24" t="s">
        <v>102</v>
      </c>
      <c r="CT7" s="24">
        <v>65.28</v>
      </c>
      <c r="CU7" s="24">
        <v>64.92</v>
      </c>
      <c r="CV7" s="24">
        <v>64.14</v>
      </c>
      <c r="CW7" s="24">
        <v>59.1</v>
      </c>
      <c r="CX7" s="24" t="s">
        <v>102</v>
      </c>
      <c r="CY7" s="24" t="s">
        <v>102</v>
      </c>
      <c r="CZ7" s="24">
        <v>97.7</v>
      </c>
      <c r="DA7" s="24">
        <v>97.7</v>
      </c>
      <c r="DB7" s="24">
        <v>97.69</v>
      </c>
      <c r="DC7" s="24" t="s">
        <v>102</v>
      </c>
      <c r="DD7" s="24" t="s">
        <v>102</v>
      </c>
      <c r="DE7" s="24">
        <v>92.72</v>
      </c>
      <c r="DF7" s="24">
        <v>92.88</v>
      </c>
      <c r="DG7" s="24">
        <v>92.9</v>
      </c>
      <c r="DH7" s="24">
        <v>95.82</v>
      </c>
      <c r="DI7" s="24" t="s">
        <v>102</v>
      </c>
      <c r="DJ7" s="24" t="s">
        <v>102</v>
      </c>
      <c r="DK7" s="24">
        <v>4.13</v>
      </c>
      <c r="DL7" s="24">
        <v>8.1199999999999992</v>
      </c>
      <c r="DM7" s="24">
        <v>11.91</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麻理恵</cp:lastModifiedBy>
  <cp:lastPrinted>2024-02-08T06:46:00Z</cp:lastPrinted>
  <dcterms:created xsi:type="dcterms:W3CDTF">2023-12-12T00:42:50Z</dcterms:created>
  <dcterms:modified xsi:type="dcterms:W3CDTF">2024-03-28T02:14:23Z</dcterms:modified>
  <cp:category/>
</cp:coreProperties>
</file>